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OneDrive\OneDrive - CARNET\Desktop\2025.g. IV. OŠ BJELOVAR\FINANCIJSKI IZVJEŠTAJI 2025\FINANCIJSKI IZVJEŠTAJI 0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E327" i="9" s="1"/>
  <c r="B327" i="9" s="1"/>
  <c r="G327" i="9"/>
  <c r="F327" i="9"/>
  <c r="H326" i="9"/>
  <c r="E326" i="9" s="1"/>
  <c r="B326" i="9" s="1"/>
  <c r="G326" i="9"/>
  <c r="F326" i="9"/>
  <c r="H325" i="9"/>
  <c r="E325" i="9" s="1"/>
  <c r="B325" i="9" s="1"/>
  <c r="G325" i="9"/>
  <c r="F325" i="9"/>
  <c r="H324" i="9"/>
  <c r="G324" i="9"/>
  <c r="E324" i="9" s="1"/>
  <c r="B324" i="9" s="1"/>
  <c r="F324" i="9"/>
  <c r="H323" i="9"/>
  <c r="E323" i="9" s="1"/>
  <c r="B323" i="9" s="1"/>
  <c r="G323" i="9"/>
  <c r="F323" i="9"/>
  <c r="H322" i="9"/>
  <c r="E322" i="9" s="1"/>
  <c r="B322" i="9" s="1"/>
  <c r="G322" i="9"/>
  <c r="F322" i="9"/>
  <c r="H321" i="9"/>
  <c r="E321" i="9" s="1"/>
  <c r="B321" i="9" s="1"/>
  <c r="G321" i="9"/>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E305" i="9" s="1"/>
  <c r="B305" i="9" s="1"/>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B292" i="9" s="1"/>
  <c r="E292" i="9"/>
  <c r="M291" i="9"/>
  <c r="L291" i="9"/>
  <c r="F291" i="9" s="1"/>
  <c r="E291" i="9"/>
  <c r="B291" i="9" s="1"/>
  <c r="M290" i="9"/>
  <c r="F290" i="9" s="1"/>
  <c r="B290" i="9" s="1"/>
  <c r="L290" i="9"/>
  <c r="E290" i="9"/>
  <c r="M289" i="9"/>
  <c r="L289" i="9"/>
  <c r="F289" i="9" s="1"/>
  <c r="E289" i="9"/>
  <c r="M288" i="9"/>
  <c r="L288" i="9"/>
  <c r="F288" i="9"/>
  <c r="B288" i="9" s="1"/>
  <c r="E288" i="9"/>
  <c r="M287" i="9"/>
  <c r="L287" i="9"/>
  <c r="F287" i="9" s="1"/>
  <c r="E287" i="9"/>
  <c r="B287" i="9" s="1"/>
  <c r="M286" i="9"/>
  <c r="F286" i="9" s="1"/>
  <c r="B286" i="9" s="1"/>
  <c r="L286" i="9"/>
  <c r="E286" i="9"/>
  <c r="M285" i="9"/>
  <c r="L285" i="9"/>
  <c r="F285" i="9" s="1"/>
  <c r="E285" i="9"/>
  <c r="B285" i="9" s="1"/>
  <c r="M284" i="9"/>
  <c r="L284" i="9"/>
  <c r="F284" i="9"/>
  <c r="B284" i="9" s="1"/>
  <c r="E284" i="9"/>
  <c r="M283" i="9"/>
  <c r="L283" i="9"/>
  <c r="F283" i="9" s="1"/>
  <c r="E283" i="9"/>
  <c r="M282" i="9"/>
  <c r="F282" i="9" s="1"/>
  <c r="B282" i="9" s="1"/>
  <c r="L282" i="9"/>
  <c r="E282" i="9"/>
  <c r="M281" i="9"/>
  <c r="L281" i="9"/>
  <c r="F281" i="9" s="1"/>
  <c r="E281" i="9"/>
  <c r="B281" i="9" s="1"/>
  <c r="M280" i="9"/>
  <c r="L280" i="9"/>
  <c r="F280" i="9"/>
  <c r="B280" i="9" s="1"/>
  <c r="E280" i="9"/>
  <c r="M279" i="9"/>
  <c r="L279" i="9"/>
  <c r="F279" i="9" s="1"/>
  <c r="E279" i="9"/>
  <c r="B279" i="9" s="1"/>
  <c r="M278" i="9"/>
  <c r="F278" i="9" s="1"/>
  <c r="B278" i="9" s="1"/>
  <c r="L278" i="9"/>
  <c r="E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M272" i="9"/>
  <c r="L272" i="9"/>
  <c r="F272" i="9"/>
  <c r="B272" i="9" s="1"/>
  <c r="E272" i="9"/>
  <c r="M271" i="9"/>
  <c r="L271" i="9"/>
  <c r="F271" i="9" s="1"/>
  <c r="E271" i="9"/>
  <c r="B271" i="9" s="1"/>
  <c r="M270" i="9"/>
  <c r="F270" i="9" s="1"/>
  <c r="B270" i="9" s="1"/>
  <c r="L270" i="9"/>
  <c r="E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B265" i="9" s="1"/>
  <c r="M264" i="9"/>
  <c r="L264" i="9"/>
  <c r="F264" i="9"/>
  <c r="B264" i="9" s="1"/>
  <c r="E264" i="9"/>
  <c r="M263" i="9"/>
  <c r="L263" i="9"/>
  <c r="F263" i="9" s="1"/>
  <c r="E263" i="9"/>
  <c r="B263" i="9" s="1"/>
  <c r="M262" i="9"/>
  <c r="F262" i="9" s="1"/>
  <c r="B262" i="9" s="1"/>
  <c r="L262" i="9"/>
  <c r="E262" i="9"/>
  <c r="M261" i="9"/>
  <c r="L261" i="9"/>
  <c r="F261" i="9" s="1"/>
  <c r="E261" i="9"/>
  <c r="M260" i="9"/>
  <c r="L260" i="9"/>
  <c r="F260" i="9"/>
  <c r="B260" i="9" s="1"/>
  <c r="E260" i="9"/>
  <c r="M259" i="9"/>
  <c r="L259" i="9"/>
  <c r="F259" i="9" s="1"/>
  <c r="E259" i="9"/>
  <c r="M258" i="9"/>
  <c r="F258" i="9" s="1"/>
  <c r="L258" i="9"/>
  <c r="E258" i="9"/>
  <c r="B258" i="9"/>
  <c r="M257" i="9"/>
  <c r="L257" i="9"/>
  <c r="F257" i="9" s="1"/>
  <c r="E257" i="9"/>
  <c r="B257" i="9" s="1"/>
  <c r="M256" i="9"/>
  <c r="L256" i="9"/>
  <c r="F256" i="9"/>
  <c r="B256" i="9" s="1"/>
  <c r="E256" i="9"/>
  <c r="M255" i="9"/>
  <c r="L255" i="9"/>
  <c r="F255" i="9" s="1"/>
  <c r="E255" i="9"/>
  <c r="B255" i="9" s="1"/>
  <c r="M254" i="9"/>
  <c r="F254" i="9" s="1"/>
  <c r="B254" i="9" s="1"/>
  <c r="L254" i="9"/>
  <c r="E254" i="9"/>
  <c r="M253" i="9"/>
  <c r="L253" i="9"/>
  <c r="F253" i="9" s="1"/>
  <c r="E253" i="9"/>
  <c r="M252" i="9"/>
  <c r="L252" i="9"/>
  <c r="F252" i="9"/>
  <c r="B252" i="9" s="1"/>
  <c r="E252" i="9"/>
  <c r="M251" i="9"/>
  <c r="L251" i="9"/>
  <c r="F251" i="9" s="1"/>
  <c r="E251" i="9"/>
  <c r="M250" i="9"/>
  <c r="F250" i="9" s="1"/>
  <c r="L250" i="9"/>
  <c r="E250" i="9"/>
  <c r="B250" i="9"/>
  <c r="M249" i="9"/>
  <c r="L249" i="9"/>
  <c r="F249" i="9" s="1"/>
  <c r="E249" i="9"/>
  <c r="B249" i="9" s="1"/>
  <c r="M248" i="9"/>
  <c r="L248" i="9"/>
  <c r="F248" i="9"/>
  <c r="B248" i="9" s="1"/>
  <c r="E248" i="9"/>
  <c r="M247" i="9"/>
  <c r="L247" i="9"/>
  <c r="F247" i="9" s="1"/>
  <c r="E247" i="9"/>
  <c r="B247" i="9" s="1"/>
  <c r="M246" i="9"/>
  <c r="F246" i="9" s="1"/>
  <c r="B246" i="9" s="1"/>
  <c r="L246" i="9"/>
  <c r="E246" i="9"/>
  <c r="M245" i="9"/>
  <c r="L245" i="9"/>
  <c r="F245" i="9" s="1"/>
  <c r="E245" i="9"/>
  <c r="M244" i="9"/>
  <c r="L244" i="9"/>
  <c r="F244" i="9"/>
  <c r="B244" i="9" s="1"/>
  <c r="E244" i="9"/>
  <c r="M243" i="9"/>
  <c r="L243" i="9"/>
  <c r="E243" i="9"/>
  <c r="M242" i="9"/>
  <c r="L242" i="9"/>
  <c r="E242" i="9"/>
  <c r="M241" i="9"/>
  <c r="L241" i="9"/>
  <c r="F241" i="9" s="1"/>
  <c r="E241" i="9"/>
  <c r="B241" i="9" s="1"/>
  <c r="M240" i="9"/>
  <c r="F240" i="9" s="1"/>
  <c r="L240" i="9"/>
  <c r="E240" i="9"/>
  <c r="M239" i="9"/>
  <c r="L239" i="9"/>
  <c r="E239" i="9"/>
  <c r="M238" i="9"/>
  <c r="L238" i="9"/>
  <c r="E238" i="9"/>
  <c r="M237" i="9"/>
  <c r="L237" i="9"/>
  <c r="E237" i="9"/>
  <c r="M236" i="9"/>
  <c r="L236" i="9"/>
  <c r="E236" i="9"/>
  <c r="M235" i="9"/>
  <c r="L235" i="9"/>
  <c r="F235" i="9" s="1"/>
  <c r="E235" i="9"/>
  <c r="M234" i="9"/>
  <c r="L234" i="9"/>
  <c r="F234" i="9" s="1"/>
  <c r="E234" i="9"/>
  <c r="B234" i="9"/>
  <c r="M233" i="9"/>
  <c r="L233" i="9"/>
  <c r="F233" i="9" s="1"/>
  <c r="E233" i="9"/>
  <c r="B233" i="9" s="1"/>
  <c r="M232" i="9"/>
  <c r="L232" i="9"/>
  <c r="F232" i="9"/>
  <c r="B232" i="9" s="1"/>
  <c r="E232" i="9"/>
  <c r="M231" i="9"/>
  <c r="L231" i="9"/>
  <c r="F231" i="9" s="1"/>
  <c r="E231" i="9"/>
  <c r="B231" i="9" s="1"/>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G169" i="9"/>
  <c r="E169" i="9" s="1"/>
  <c r="B169" i="9" s="1"/>
  <c r="F169" i="9"/>
  <c r="H168" i="9"/>
  <c r="G168" i="9"/>
  <c r="F168" i="9"/>
  <c r="E168" i="9"/>
  <c r="B168" i="9" s="1"/>
  <c r="H167" i="9"/>
  <c r="G167" i="9"/>
  <c r="F167" i="9"/>
  <c r="E167" i="9"/>
  <c r="B167" i="9" s="1"/>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H148" i="9"/>
  <c r="G148" i="9"/>
  <c r="F148" i="9"/>
  <c r="E148" i="9"/>
  <c r="B148" i="9" s="1"/>
  <c r="H147" i="9"/>
  <c r="G147" i="9"/>
  <c r="F147" i="9"/>
  <c r="E147" i="9"/>
  <c r="B147" i="9" s="1"/>
  <c r="H146" i="9"/>
  <c r="G146" i="9"/>
  <c r="E146" i="9" s="1"/>
  <c r="B146" i="9" s="1"/>
  <c r="F146" i="9"/>
  <c r="H145" i="9"/>
  <c r="G145" i="9"/>
  <c r="F145" i="9"/>
  <c r="H144" i="9"/>
  <c r="G144" i="9"/>
  <c r="F144" i="9"/>
  <c r="E144" i="9"/>
  <c r="B144" i="9" s="1"/>
  <c r="H143" i="9"/>
  <c r="G143" i="9"/>
  <c r="F143" i="9"/>
  <c r="E143" i="9"/>
  <c r="H142" i="9"/>
  <c r="G142" i="9"/>
  <c r="E142" i="9" s="1"/>
  <c r="B142" i="9" s="1"/>
  <c r="F142" i="9"/>
  <c r="H141" i="9"/>
  <c r="G141" i="9"/>
  <c r="E141" i="9" s="1"/>
  <c r="B141" i="9" s="1"/>
  <c r="F141" i="9"/>
  <c r="H140" i="9"/>
  <c r="G140" i="9"/>
  <c r="F140" i="9"/>
  <c r="E140" i="9"/>
  <c r="B140" i="9" s="1"/>
  <c r="H139" i="9"/>
  <c r="G139" i="9"/>
  <c r="F139" i="9"/>
  <c r="E139" i="9"/>
  <c r="H138" i="9"/>
  <c r="G138" i="9"/>
  <c r="E138" i="9" s="1"/>
  <c r="B138" i="9" s="1"/>
  <c r="F138" i="9"/>
  <c r="H137" i="9"/>
  <c r="G137" i="9"/>
  <c r="F137" i="9"/>
  <c r="H136" i="9"/>
  <c r="G136" i="9"/>
  <c r="F136" i="9"/>
  <c r="E136" i="9"/>
  <c r="B136" i="9" s="1"/>
  <c r="H135" i="9"/>
  <c r="G135" i="9"/>
  <c r="F135" i="9"/>
  <c r="E135" i="9"/>
  <c r="H134" i="9"/>
  <c r="G134" i="9"/>
  <c r="E134" i="9" s="1"/>
  <c r="F134" i="9"/>
  <c r="H133" i="9"/>
  <c r="G133" i="9"/>
  <c r="F133" i="9"/>
  <c r="H132" i="9"/>
  <c r="G132" i="9"/>
  <c r="F132" i="9"/>
  <c r="E132" i="9"/>
  <c r="B132" i="9" s="1"/>
  <c r="H131" i="9"/>
  <c r="G131" i="9"/>
  <c r="F131" i="9"/>
  <c r="E131" i="9"/>
  <c r="H130" i="9"/>
  <c r="G130" i="9"/>
  <c r="E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F102" i="9"/>
  <c r="H101" i="9"/>
  <c r="G101" i="9"/>
  <c r="F101" i="9"/>
  <c r="E101" i="9"/>
  <c r="B101" i="9" s="1"/>
  <c r="H100" i="9"/>
  <c r="G100" i="9"/>
  <c r="F100" i="9"/>
  <c r="E100" i="9"/>
  <c r="B100" i="9" s="1"/>
  <c r="H99" i="9"/>
  <c r="G99" i="9"/>
  <c r="E99" i="9" s="1"/>
  <c r="B99" i="9" s="1"/>
  <c r="F99" i="9"/>
  <c r="H98" i="9"/>
  <c r="G98" i="9"/>
  <c r="F98" i="9"/>
  <c r="H97" i="9"/>
  <c r="G97" i="9"/>
  <c r="E97" i="9" s="1"/>
  <c r="B97" i="9" s="1"/>
  <c r="F97" i="9"/>
  <c r="H96" i="9"/>
  <c r="G96" i="9"/>
  <c r="F96" i="9"/>
  <c r="E96" i="9"/>
  <c r="B96" i="9" s="1"/>
  <c r="H95" i="9"/>
  <c r="G95" i="9"/>
  <c r="F95" i="9"/>
  <c r="E95" i="9"/>
  <c r="H94" i="9"/>
  <c r="G94" i="9"/>
  <c r="F94" i="9"/>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E57" i="9" s="1"/>
  <c r="G57" i="9"/>
  <c r="F57" i="9"/>
  <c r="H56" i="9"/>
  <c r="G56" i="9"/>
  <c r="F56" i="9"/>
  <c r="H55" i="9"/>
  <c r="G55" i="9"/>
  <c r="F55" i="9"/>
  <c r="H54" i="9"/>
  <c r="G54" i="9"/>
  <c r="F54" i="9"/>
  <c r="E54" i="9"/>
  <c r="B54" i="9" s="1"/>
  <c r="H53" i="9"/>
  <c r="E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D97" i="8"/>
  <c r="D92" i="8"/>
  <c r="D87" i="8"/>
  <c r="D82" i="8"/>
  <c r="D77" i="8"/>
  <c r="D72" i="8"/>
  <c r="D67" i="8"/>
  <c r="D62" i="8"/>
  <c r="D57" i="8"/>
  <c r="D51" i="8" s="1"/>
  <c r="D45" i="8" s="1"/>
  <c r="D52" i="8"/>
  <c r="D46" i="8"/>
  <c r="D37" i="8"/>
  <c r="D27" i="8"/>
  <c r="D25" i="8"/>
  <c r="D18" i="8"/>
  <c r="D8" i="8"/>
  <c r="D6" i="8" s="1"/>
  <c r="E44" i="7"/>
  <c r="D44" i="7"/>
  <c r="E39" i="7"/>
  <c r="D39" i="7"/>
  <c r="D38" i="7" s="1"/>
  <c r="E38" i="7"/>
  <c r="E30" i="7"/>
  <c r="D30" i="7"/>
  <c r="E23" i="7"/>
  <c r="D23" i="7"/>
  <c r="E22" i="7"/>
  <c r="D22" i="7"/>
  <c r="E14" i="7"/>
  <c r="D14" i="7"/>
  <c r="E7" i="7"/>
  <c r="E6" i="7" s="1"/>
  <c r="E5" i="7" s="1"/>
  <c r="I32" i="3"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29" i="3" s="1"/>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7"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E274" i="5" s="1"/>
  <c r="E251" i="5" s="1"/>
  <c r="I24" i="3" s="1"/>
  <c r="D277" i="5"/>
  <c r="D274" i="5" s="1"/>
  <c r="F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E522" i="4" s="1"/>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F366" i="4"/>
  <c r="E366" i="4"/>
  <c r="E361" i="4" s="1"/>
  <c r="D366" i="4"/>
  <c r="F365" i="4"/>
  <c r="F364" i="4"/>
  <c r="F363" i="4"/>
  <c r="E362" i="4"/>
  <c r="D362" i="4"/>
  <c r="D361"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D321" i="4"/>
  <c r="F320" i="4"/>
  <c r="F319" i="4"/>
  <c r="F318" i="4"/>
  <c r="F317" i="4"/>
  <c r="F316" i="4"/>
  <c r="F315" i="4"/>
  <c r="F314" i="4"/>
  <c r="E314" i="4"/>
  <c r="E309" i="4" s="1"/>
  <c r="D314" i="4"/>
  <c r="F313" i="4"/>
  <c r="F312" i="4"/>
  <c r="F311" i="4"/>
  <c r="E310" i="4"/>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D230" i="4" s="1"/>
  <c r="F230"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E153" i="4" s="1"/>
  <c r="D154" i="4"/>
  <c r="F151" i="4"/>
  <c r="F150" i="4"/>
  <c r="F149" i="4"/>
  <c r="F148" i="4"/>
  <c r="F147" i="4"/>
  <c r="F146" i="4"/>
  <c r="F145" i="4"/>
  <c r="F144" i="4"/>
  <c r="F143" i="4"/>
  <c r="F142" i="4"/>
  <c r="E141" i="4"/>
  <c r="D141" i="4"/>
  <c r="D140" i="4" s="1"/>
  <c r="F140" i="4" s="1"/>
  <c r="E140" i="4"/>
  <c r="F139" i="4"/>
  <c r="F138" i="4"/>
  <c r="F137" i="4"/>
  <c r="F136" i="4"/>
  <c r="E135" i="4"/>
  <c r="F135" i="4" s="1"/>
  <c r="D135"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E106" i="4" s="1"/>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D83" i="4"/>
  <c r="D82" i="4" s="1"/>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40" i="3"/>
  <c r="G40" i="3"/>
  <c r="B40" i="3"/>
  <c r="G39" i="3"/>
  <c r="B39" i="3"/>
  <c r="G38" i="3"/>
  <c r="B38" i="3"/>
  <c r="H37" i="3"/>
  <c r="G37" i="3"/>
  <c r="B37" i="3"/>
  <c r="I35" i="3"/>
  <c r="H35" i="3"/>
  <c r="G35" i="3"/>
  <c r="B35" i="3"/>
  <c r="I34" i="3"/>
  <c r="H34" i="3"/>
  <c r="G34" i="3"/>
  <c r="B34" i="3"/>
  <c r="I33" i="3"/>
  <c r="H33" i="3"/>
  <c r="G33" i="3"/>
  <c r="B33" i="3"/>
  <c r="H32" i="3"/>
  <c r="G32" i="3"/>
  <c r="B32" i="3"/>
  <c r="G30" i="3"/>
  <c r="B30"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c r="L3" i="9" s="1"/>
  <c r="H1686" i="1"/>
  <c r="G1686" i="1"/>
  <c r="C1686" i="1"/>
  <c r="G1685" i="1"/>
  <c r="C1685" i="1"/>
  <c r="H1685" i="1" s="1"/>
  <c r="C1684" i="1"/>
  <c r="H1683" i="1"/>
  <c r="G1683" i="1"/>
  <c r="C1683" i="1"/>
  <c r="H1682" i="1"/>
  <c r="G1682" i="1"/>
  <c r="C1682" i="1"/>
  <c r="C1681" i="1"/>
  <c r="H1681" i="1" s="1"/>
  <c r="C1680" i="1"/>
  <c r="H1679" i="1"/>
  <c r="G1679" i="1"/>
  <c r="C1679" i="1"/>
  <c r="H1678" i="1"/>
  <c r="G1678" i="1"/>
  <c r="C1678" i="1"/>
  <c r="G1677" i="1"/>
  <c r="C1677" i="1"/>
  <c r="H1677" i="1" s="1"/>
  <c r="C1676" i="1"/>
  <c r="H1675" i="1"/>
  <c r="G1675" i="1"/>
  <c r="C1675" i="1"/>
  <c r="H1674" i="1"/>
  <c r="G1674" i="1"/>
  <c r="C1674" i="1"/>
  <c r="C1673" i="1"/>
  <c r="H1673" i="1" s="1"/>
  <c r="C1672" i="1"/>
  <c r="H1671" i="1"/>
  <c r="G1671" i="1"/>
  <c r="C1671" i="1"/>
  <c r="H1670" i="1"/>
  <c r="G1670" i="1"/>
  <c r="C1670" i="1"/>
  <c r="G1669" i="1"/>
  <c r="C1669" i="1"/>
  <c r="H1669" i="1" s="1"/>
  <c r="C1668" i="1"/>
  <c r="H1667" i="1"/>
  <c r="G1667" i="1"/>
  <c r="C1667" i="1"/>
  <c r="H1666" i="1"/>
  <c r="G1666" i="1"/>
  <c r="C1666" i="1"/>
  <c r="C1665" i="1"/>
  <c r="H1665" i="1" s="1"/>
  <c r="C1664" i="1"/>
  <c r="H1663" i="1"/>
  <c r="G1663" i="1"/>
  <c r="C1663" i="1"/>
  <c r="H1662" i="1"/>
  <c r="G1662" i="1"/>
  <c r="C1662" i="1"/>
  <c r="G1661" i="1"/>
  <c r="C1661" i="1"/>
  <c r="H1661" i="1" s="1"/>
  <c r="C1660" i="1"/>
  <c r="H1659" i="1"/>
  <c r="G1659" i="1"/>
  <c r="C1659" i="1"/>
  <c r="H1658" i="1"/>
  <c r="G1658" i="1"/>
  <c r="C1658" i="1"/>
  <c r="C1657" i="1"/>
  <c r="H1657" i="1" s="1"/>
  <c r="C1656" i="1"/>
  <c r="H1655" i="1"/>
  <c r="G1655" i="1"/>
  <c r="C1655" i="1"/>
  <c r="H1654" i="1"/>
  <c r="G1654" i="1"/>
  <c r="C1654" i="1"/>
  <c r="G1653" i="1"/>
  <c r="C1653" i="1"/>
  <c r="H1653" i="1" s="1"/>
  <c r="C1652" i="1"/>
  <c r="H1651" i="1"/>
  <c r="G1651" i="1"/>
  <c r="C1651" i="1"/>
  <c r="H1650" i="1"/>
  <c r="G1650" i="1"/>
  <c r="C1650" i="1"/>
  <c r="C1649" i="1"/>
  <c r="H1649" i="1" s="1"/>
  <c r="C1648" i="1"/>
  <c r="H1647" i="1"/>
  <c r="G1647" i="1"/>
  <c r="C1647" i="1"/>
  <c r="H1646" i="1"/>
  <c r="G1646" i="1"/>
  <c r="C1646" i="1"/>
  <c r="G1645" i="1"/>
  <c r="C1645" i="1"/>
  <c r="H1645" i="1" s="1"/>
  <c r="C1644" i="1"/>
  <c r="H1643" i="1"/>
  <c r="G1643" i="1"/>
  <c r="C1643" i="1"/>
  <c r="H1642" i="1"/>
  <c r="G1642" i="1"/>
  <c r="C1642" i="1"/>
  <c r="C1641" i="1"/>
  <c r="H1641" i="1" s="1"/>
  <c r="C1640" i="1"/>
  <c r="H1639" i="1"/>
  <c r="C1639" i="1"/>
  <c r="G1639" i="1" s="1"/>
  <c r="H1638" i="1"/>
  <c r="G1638" i="1"/>
  <c r="C1638" i="1"/>
  <c r="C1637" i="1"/>
  <c r="H1637" i="1" s="1"/>
  <c r="C1636" i="1"/>
  <c r="H1635" i="1"/>
  <c r="C1635" i="1"/>
  <c r="G1635" i="1" s="1"/>
  <c r="H1634" i="1"/>
  <c r="G1634" i="1"/>
  <c r="C1634" i="1"/>
  <c r="C1633" i="1"/>
  <c r="H1633" i="1" s="1"/>
  <c r="C1632" i="1"/>
  <c r="H1631" i="1"/>
  <c r="G1631" i="1"/>
  <c r="C1631" i="1"/>
  <c r="H1630" i="1"/>
  <c r="G1630" i="1"/>
  <c r="C1630" i="1"/>
  <c r="G1629" i="1"/>
  <c r="C1629" i="1"/>
  <c r="H1629" i="1" s="1"/>
  <c r="C1628" i="1"/>
  <c r="H1627" i="1"/>
  <c r="C1627" i="1"/>
  <c r="G1627" i="1" s="1"/>
  <c r="H1626" i="1"/>
  <c r="G1626" i="1"/>
  <c r="C1626" i="1"/>
  <c r="G1625" i="1"/>
  <c r="C1625" i="1"/>
  <c r="H1625" i="1" s="1"/>
  <c r="C1624" i="1"/>
  <c r="H1623" i="1"/>
  <c r="C1623" i="1"/>
  <c r="G1623" i="1" s="1"/>
  <c r="C1620" i="1"/>
  <c r="H1619" i="1"/>
  <c r="G1619" i="1"/>
  <c r="C1619" i="1"/>
  <c r="H1618" i="1"/>
  <c r="G1618" i="1"/>
  <c r="C1618" i="1"/>
  <c r="G1617" i="1"/>
  <c r="C1617" i="1"/>
  <c r="H1617" i="1" s="1"/>
  <c r="C1616" i="1"/>
  <c r="H1615" i="1"/>
  <c r="C1615" i="1"/>
  <c r="G1615" i="1" s="1"/>
  <c r="H1614" i="1"/>
  <c r="G1614" i="1"/>
  <c r="C1614" i="1"/>
  <c r="G1613" i="1"/>
  <c r="C1613" i="1"/>
  <c r="H1613" i="1" s="1"/>
  <c r="C1612" i="1"/>
  <c r="C1611" i="1"/>
  <c r="G1611" i="1" s="1"/>
  <c r="G1610" i="1"/>
  <c r="C1610" i="1"/>
  <c r="H1610" i="1" s="1"/>
  <c r="H1609" i="1"/>
  <c r="C1609" i="1"/>
  <c r="G1609" i="1" s="1"/>
  <c r="H1608" i="1"/>
  <c r="G1608" i="1"/>
  <c r="C1608" i="1"/>
  <c r="C1607" i="1"/>
  <c r="H1607" i="1" s="1"/>
  <c r="G1606" i="1"/>
  <c r="C1606" i="1"/>
  <c r="H1606" i="1" s="1"/>
  <c r="H1605" i="1"/>
  <c r="C1605" i="1"/>
  <c r="G1605" i="1" s="1"/>
  <c r="H1604" i="1"/>
  <c r="G1604" i="1"/>
  <c r="C1604" i="1"/>
  <c r="C1603" i="1"/>
  <c r="H1603" i="1" s="1"/>
  <c r="C1602" i="1"/>
  <c r="G1602" i="1" s="1"/>
  <c r="H1601" i="1"/>
  <c r="C1601" i="1"/>
  <c r="G1601" i="1" s="1"/>
  <c r="H1600" i="1"/>
  <c r="G1600" i="1"/>
  <c r="C1600" i="1"/>
  <c r="C1599" i="1"/>
  <c r="H1599" i="1" s="1"/>
  <c r="C1598" i="1"/>
  <c r="G1598" i="1" s="1"/>
  <c r="H1597" i="1"/>
  <c r="C1597" i="1"/>
  <c r="G1597" i="1" s="1"/>
  <c r="H1596" i="1"/>
  <c r="G1596" i="1"/>
  <c r="C1596" i="1"/>
  <c r="C1595" i="1"/>
  <c r="H1595" i="1" s="1"/>
  <c r="C1594" i="1"/>
  <c r="G1594" i="1" s="1"/>
  <c r="H1593" i="1"/>
  <c r="C1593" i="1"/>
  <c r="G1593" i="1" s="1"/>
  <c r="H1592" i="1"/>
  <c r="G1592" i="1"/>
  <c r="C1592" i="1"/>
  <c r="C1591" i="1"/>
  <c r="C1590" i="1"/>
  <c r="G1590" i="1" s="1"/>
  <c r="H1589" i="1"/>
  <c r="C1589" i="1"/>
  <c r="G1589" i="1" s="1"/>
  <c r="H1588" i="1"/>
  <c r="G1588" i="1"/>
  <c r="C1588" i="1"/>
  <c r="C1587" i="1"/>
  <c r="C1586" i="1"/>
  <c r="G1586" i="1" s="1"/>
  <c r="H1585" i="1"/>
  <c r="C1585" i="1"/>
  <c r="G1585" i="1" s="1"/>
  <c r="H1584" i="1"/>
  <c r="G1584" i="1"/>
  <c r="C1584" i="1"/>
  <c r="C1583" i="1"/>
  <c r="C1582" i="1"/>
  <c r="H1582" i="1" s="1"/>
  <c r="J1581" i="1"/>
  <c r="D1581" i="1"/>
  <c r="C1581" i="1"/>
  <c r="H1580" i="1"/>
  <c r="D1580" i="1"/>
  <c r="C1580" i="1"/>
  <c r="J1580" i="1" s="1"/>
  <c r="D1579" i="1"/>
  <c r="C1579" i="1"/>
  <c r="H1578" i="1"/>
  <c r="D1578" i="1"/>
  <c r="C1578" i="1"/>
  <c r="J1578" i="1" s="1"/>
  <c r="H1577" i="1"/>
  <c r="D1577" i="1"/>
  <c r="C1577" i="1"/>
  <c r="G1577" i="1" s="1"/>
  <c r="J1576" i="1"/>
  <c r="D1576" i="1"/>
  <c r="C1576" i="1"/>
  <c r="H1575" i="1"/>
  <c r="D1575" i="1"/>
  <c r="C1575" i="1"/>
  <c r="J1575" i="1" s="1"/>
  <c r="D1574" i="1"/>
  <c r="C1574" i="1"/>
  <c r="H1573" i="1"/>
  <c r="D1573" i="1"/>
  <c r="C1573" i="1"/>
  <c r="J1573" i="1" s="1"/>
  <c r="H1572" i="1"/>
  <c r="D1572" i="1"/>
  <c r="C1572" i="1"/>
  <c r="G1572" i="1" s="1"/>
  <c r="H1571" i="1"/>
  <c r="D1571" i="1"/>
  <c r="C1571" i="1"/>
  <c r="G1571" i="1" s="1"/>
  <c r="D1570" i="1"/>
  <c r="C1570" i="1"/>
  <c r="H1569" i="1"/>
  <c r="D1569" i="1"/>
  <c r="C1569" i="1"/>
  <c r="J1569" i="1" s="1"/>
  <c r="J1568" i="1"/>
  <c r="D1568" i="1"/>
  <c r="C1568" i="1"/>
  <c r="H1567" i="1"/>
  <c r="D1567" i="1"/>
  <c r="C1567" i="1"/>
  <c r="J1567" i="1" s="1"/>
  <c r="D1566" i="1"/>
  <c r="C1566" i="1"/>
  <c r="H1565" i="1"/>
  <c r="D1565" i="1"/>
  <c r="C1565" i="1"/>
  <c r="J1565" i="1" s="1"/>
  <c r="J1564" i="1"/>
  <c r="D1564" i="1"/>
  <c r="C1564" i="1"/>
  <c r="D1563" i="1"/>
  <c r="C1563" i="1"/>
  <c r="H1562" i="1"/>
  <c r="D1562" i="1"/>
  <c r="C1562" i="1"/>
  <c r="J1562" i="1" s="1"/>
  <c r="J1561" i="1"/>
  <c r="D1561" i="1"/>
  <c r="C1561" i="1"/>
  <c r="H1560" i="1"/>
  <c r="D1560" i="1"/>
  <c r="C1560" i="1"/>
  <c r="J1560" i="1" s="1"/>
  <c r="D1559" i="1"/>
  <c r="C1559" i="1"/>
  <c r="H1558" i="1"/>
  <c r="D1558" i="1"/>
  <c r="J1558" i="1" s="1"/>
  <c r="C1558" i="1"/>
  <c r="G1558" i="1" s="1"/>
  <c r="J1557" i="1"/>
  <c r="D1557" i="1"/>
  <c r="C1557" i="1"/>
  <c r="D1556" i="1"/>
  <c r="C1556" i="1"/>
  <c r="D1555" i="1"/>
  <c r="C1555" i="1"/>
  <c r="H1554" i="1"/>
  <c r="D1554" i="1"/>
  <c r="J1554" i="1" s="1"/>
  <c r="C1554" i="1"/>
  <c r="G1554" i="1" s="1"/>
  <c r="I1554" i="1" s="1"/>
  <c r="D1553" i="1"/>
  <c r="C1553" i="1"/>
  <c r="H1552" i="1"/>
  <c r="D1552" i="1"/>
  <c r="J1552" i="1" s="1"/>
  <c r="C1552" i="1"/>
  <c r="G1552" i="1" s="1"/>
  <c r="J1551" i="1"/>
  <c r="D1551" i="1"/>
  <c r="C1551" i="1"/>
  <c r="H1550" i="1"/>
  <c r="D1550" i="1"/>
  <c r="J1550" i="1" s="1"/>
  <c r="C1550" i="1"/>
  <c r="G1550" i="1" s="1"/>
  <c r="I1550" i="1" s="1"/>
  <c r="D1549" i="1"/>
  <c r="C1549" i="1"/>
  <c r="H1548" i="1"/>
  <c r="D1548" i="1"/>
  <c r="J1548" i="1" s="1"/>
  <c r="C1548" i="1"/>
  <c r="G1548" i="1" s="1"/>
  <c r="J1547" i="1"/>
  <c r="D1547" i="1"/>
  <c r="C1547" i="1"/>
  <c r="G1546" i="1"/>
  <c r="D1546" i="1"/>
  <c r="C1546" i="1"/>
  <c r="H1546" i="1" s="1"/>
  <c r="D1545" i="1"/>
  <c r="C1545" i="1"/>
  <c r="G1544" i="1"/>
  <c r="I1544" i="1" s="1"/>
  <c r="D1544" i="1"/>
  <c r="C1544" i="1"/>
  <c r="H1544" i="1" s="1"/>
  <c r="D1543" i="1"/>
  <c r="C1543" i="1"/>
  <c r="G1542" i="1"/>
  <c r="D1542" i="1"/>
  <c r="C1542" i="1"/>
  <c r="H1542" i="1" s="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H1481" i="1" s="1"/>
  <c r="G1480" i="1"/>
  <c r="D1480" i="1"/>
  <c r="C1480" i="1"/>
  <c r="H1480" i="1" s="1"/>
  <c r="G1479" i="1"/>
  <c r="D1479" i="1"/>
  <c r="C1479" i="1"/>
  <c r="H1479" i="1" s="1"/>
  <c r="D1478" i="1"/>
  <c r="C1478" i="1"/>
  <c r="H1478" i="1" s="1"/>
  <c r="D1477" i="1"/>
  <c r="C1477" i="1"/>
  <c r="H1477" i="1" s="1"/>
  <c r="G1476" i="1"/>
  <c r="D1476" i="1"/>
  <c r="C1476" i="1"/>
  <c r="H1476" i="1" s="1"/>
  <c r="G1475" i="1"/>
  <c r="D1475" i="1"/>
  <c r="C1475" i="1"/>
  <c r="H1475" i="1" s="1"/>
  <c r="D1474" i="1"/>
  <c r="C1474" i="1"/>
  <c r="H1474" i="1" s="1"/>
  <c r="D1473" i="1"/>
  <c r="C1473" i="1"/>
  <c r="H1473" i="1" s="1"/>
  <c r="G1472" i="1"/>
  <c r="D1472" i="1"/>
  <c r="C1472" i="1"/>
  <c r="H1472" i="1" s="1"/>
  <c r="G1471" i="1"/>
  <c r="D1471" i="1"/>
  <c r="C1471" i="1"/>
  <c r="H1471" i="1" s="1"/>
  <c r="D1470" i="1"/>
  <c r="C1470" i="1"/>
  <c r="H1470" i="1" s="1"/>
  <c r="D1469" i="1"/>
  <c r="C1469" i="1"/>
  <c r="H1469" i="1" s="1"/>
  <c r="G1468" i="1"/>
  <c r="D1468" i="1"/>
  <c r="C1468" i="1"/>
  <c r="H1468" i="1" s="1"/>
  <c r="G1467" i="1"/>
  <c r="D1467" i="1"/>
  <c r="C1467" i="1"/>
  <c r="H1467" i="1" s="1"/>
  <c r="D1466" i="1"/>
  <c r="C1466" i="1"/>
  <c r="H1466" i="1" s="1"/>
  <c r="D1465" i="1"/>
  <c r="C1465" i="1"/>
  <c r="H1465" i="1" s="1"/>
  <c r="G1464" i="1"/>
  <c r="D1464" i="1"/>
  <c r="C1464" i="1"/>
  <c r="H1464" i="1" s="1"/>
  <c r="G1463" i="1"/>
  <c r="D1463" i="1"/>
  <c r="C1463" i="1"/>
  <c r="H1463" i="1" s="1"/>
  <c r="D1462" i="1"/>
  <c r="C1462" i="1"/>
  <c r="H1462" i="1" s="1"/>
  <c r="D1461" i="1"/>
  <c r="C1461" i="1"/>
  <c r="H1461" i="1" s="1"/>
  <c r="G1460" i="1"/>
  <c r="D1460" i="1"/>
  <c r="C1460" i="1"/>
  <c r="H1460" i="1" s="1"/>
  <c r="G1459" i="1"/>
  <c r="D1459" i="1"/>
  <c r="C1459" i="1"/>
  <c r="H1459" i="1" s="1"/>
  <c r="D1458" i="1"/>
  <c r="C1458" i="1"/>
  <c r="H1458" i="1" s="1"/>
  <c r="D1457" i="1"/>
  <c r="C1457" i="1"/>
  <c r="H1457" i="1" s="1"/>
  <c r="G1456" i="1"/>
  <c r="D1456" i="1"/>
  <c r="C1456" i="1"/>
  <c r="H1456" i="1" s="1"/>
  <c r="G1455" i="1"/>
  <c r="D1455" i="1"/>
  <c r="C1455" i="1"/>
  <c r="H1455" i="1" s="1"/>
  <c r="D1454" i="1"/>
  <c r="C1454" i="1"/>
  <c r="H1454" i="1" s="1"/>
  <c r="D1453" i="1"/>
  <c r="C1453" i="1"/>
  <c r="H1453" i="1" s="1"/>
  <c r="G1452" i="1"/>
  <c r="D1452" i="1"/>
  <c r="C1452" i="1"/>
  <c r="H1452" i="1" s="1"/>
  <c r="G1451" i="1"/>
  <c r="D1451" i="1"/>
  <c r="C1451" i="1"/>
  <c r="H1451" i="1" s="1"/>
  <c r="D1450" i="1"/>
  <c r="C1450" i="1"/>
  <c r="H1450" i="1" s="1"/>
  <c r="D1449" i="1"/>
  <c r="C1449" i="1"/>
  <c r="H1449" i="1" s="1"/>
  <c r="G1448" i="1"/>
  <c r="D1448" i="1"/>
  <c r="C1448" i="1"/>
  <c r="H1448" i="1" s="1"/>
  <c r="G1447" i="1"/>
  <c r="D1447" i="1"/>
  <c r="C1447" i="1"/>
  <c r="H1447" i="1" s="1"/>
  <c r="D1446" i="1"/>
  <c r="C1446" i="1"/>
  <c r="H1446" i="1" s="1"/>
  <c r="D1445" i="1"/>
  <c r="C1445" i="1"/>
  <c r="G1444" i="1"/>
  <c r="D1444" i="1"/>
  <c r="C1444" i="1"/>
  <c r="H1444" i="1" s="1"/>
  <c r="G1443" i="1"/>
  <c r="D1443" i="1"/>
  <c r="C1443" i="1"/>
  <c r="H1443" i="1" s="1"/>
  <c r="D1442" i="1"/>
  <c r="C1442" i="1"/>
  <c r="H1442" i="1" s="1"/>
  <c r="D1441" i="1"/>
  <c r="C1441" i="1"/>
  <c r="G1440" i="1"/>
  <c r="D1440" i="1"/>
  <c r="C1440" i="1"/>
  <c r="H1440" i="1" s="1"/>
  <c r="G1439" i="1"/>
  <c r="D1439" i="1"/>
  <c r="C1439" i="1"/>
  <c r="H1439" i="1" s="1"/>
  <c r="D1438" i="1"/>
  <c r="C1438" i="1"/>
  <c r="H1438" i="1" s="1"/>
  <c r="D1437" i="1"/>
  <c r="C1437" i="1"/>
  <c r="G1436" i="1"/>
  <c r="D1436" i="1"/>
  <c r="C1436" i="1"/>
  <c r="H1436" i="1" s="1"/>
  <c r="G1435" i="1"/>
  <c r="D1435" i="1"/>
  <c r="C1435" i="1"/>
  <c r="H1435" i="1" s="1"/>
  <c r="D1434" i="1"/>
  <c r="C1434" i="1"/>
  <c r="H1434" i="1" s="1"/>
  <c r="D1433" i="1"/>
  <c r="C1433" i="1"/>
  <c r="H1433" i="1" s="1"/>
  <c r="D1432" i="1"/>
  <c r="C1432" i="1"/>
  <c r="D1431" i="1"/>
  <c r="D1430" i="1"/>
  <c r="C1430" i="1"/>
  <c r="H1430" i="1" s="1"/>
  <c r="D1429" i="1"/>
  <c r="C1429" i="1"/>
  <c r="D1428" i="1"/>
  <c r="C1428" i="1"/>
  <c r="H1428" i="1" s="1"/>
  <c r="D1427" i="1"/>
  <c r="C1427" i="1"/>
  <c r="D1426" i="1"/>
  <c r="C1426" i="1"/>
  <c r="H1426" i="1" s="1"/>
  <c r="D1425" i="1"/>
  <c r="C1425" i="1"/>
  <c r="D1424" i="1"/>
  <c r="C1424" i="1"/>
  <c r="H1424" i="1" s="1"/>
  <c r="D1423" i="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C1409" i="1"/>
  <c r="D1408" i="1"/>
  <c r="C1408" i="1"/>
  <c r="H1408" i="1" s="1"/>
  <c r="D1407" i="1"/>
  <c r="C1407" i="1"/>
  <c r="D1406" i="1"/>
  <c r="C1406" i="1"/>
  <c r="H1406" i="1" s="1"/>
  <c r="D1405" i="1"/>
  <c r="C1405" i="1"/>
  <c r="D1404" i="1"/>
  <c r="C1404" i="1"/>
  <c r="H1404" i="1" s="1"/>
  <c r="D1403" i="1"/>
  <c r="C1403" i="1"/>
  <c r="D1402" i="1"/>
  <c r="C1402" i="1"/>
  <c r="H1402" i="1" s="1"/>
  <c r="D1401" i="1"/>
  <c r="D1400" i="1"/>
  <c r="C1400" i="1"/>
  <c r="H1400" i="1" s="1"/>
  <c r="D1399" i="1"/>
  <c r="C1399" i="1"/>
  <c r="D1398" i="1"/>
  <c r="C1398" i="1"/>
  <c r="H1398" i="1" s="1"/>
  <c r="D1397" i="1"/>
  <c r="C1397" i="1"/>
  <c r="D1396" i="1"/>
  <c r="C1396" i="1"/>
  <c r="H1396" i="1" s="1"/>
  <c r="D1395" i="1"/>
  <c r="C1395" i="1"/>
  <c r="D1394" i="1"/>
  <c r="C1394" i="1"/>
  <c r="H1394" i="1" s="1"/>
  <c r="D1393" i="1"/>
  <c r="C1393" i="1"/>
  <c r="D1392" i="1"/>
  <c r="C1392" i="1"/>
  <c r="H1392" i="1" s="1"/>
  <c r="D1391" i="1"/>
  <c r="C1391" i="1"/>
  <c r="D1390" i="1"/>
  <c r="C1390" i="1"/>
  <c r="H1390" i="1" s="1"/>
  <c r="D1389" i="1"/>
  <c r="C1389" i="1"/>
  <c r="D1388" i="1"/>
  <c r="C1388" i="1"/>
  <c r="H1388" i="1" s="1"/>
  <c r="D1387" i="1"/>
  <c r="C1387" i="1"/>
  <c r="D1386" i="1"/>
  <c r="C1386" i="1"/>
  <c r="H1386" i="1" s="1"/>
  <c r="D1385" i="1"/>
  <c r="C1385" i="1"/>
  <c r="D1384" i="1"/>
  <c r="C1384" i="1"/>
  <c r="H1384" i="1" s="1"/>
  <c r="D1383" i="1"/>
  <c r="C1383" i="1"/>
  <c r="D1382" i="1"/>
  <c r="C1382" i="1"/>
  <c r="H1382" i="1" s="1"/>
  <c r="D1381" i="1"/>
  <c r="C1381" i="1"/>
  <c r="D1380" i="1"/>
  <c r="C1380" i="1"/>
  <c r="H1380" i="1" s="1"/>
  <c r="D1379" i="1"/>
  <c r="C1379" i="1"/>
  <c r="D1378" i="1"/>
  <c r="C1378" i="1"/>
  <c r="H1378" i="1" s="1"/>
  <c r="D1377" i="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C1344" i="1"/>
  <c r="H1344" i="1" s="1"/>
  <c r="D1343" i="1"/>
  <c r="C1343" i="1"/>
  <c r="D1342" i="1"/>
  <c r="C1342" i="1"/>
  <c r="H1342" i="1" s="1"/>
  <c r="D1341" i="1"/>
  <c r="C1341" i="1"/>
  <c r="D1340" i="1"/>
  <c r="C1340" i="1"/>
  <c r="H1340" i="1" s="1"/>
  <c r="D1339" i="1"/>
  <c r="C1339" i="1"/>
  <c r="D1338" i="1"/>
  <c r="C1338" i="1"/>
  <c r="H1338" i="1" s="1"/>
  <c r="D1337" i="1"/>
  <c r="C1337" i="1"/>
  <c r="D1336" i="1"/>
  <c r="C1336" i="1"/>
  <c r="H1336" i="1" s="1"/>
  <c r="D1335" i="1"/>
  <c r="C1335" i="1"/>
  <c r="D1334" i="1"/>
  <c r="C1334" i="1"/>
  <c r="H1334" i="1" s="1"/>
  <c r="D1333" i="1"/>
  <c r="C1333" i="1"/>
  <c r="D1332" i="1"/>
  <c r="C1332" i="1"/>
  <c r="H1332" i="1" s="1"/>
  <c r="D1331" i="1"/>
  <c r="C1331" i="1"/>
  <c r="D1330" i="1"/>
  <c r="C1330" i="1"/>
  <c r="H1330" i="1" s="1"/>
  <c r="D1329" i="1"/>
  <c r="C1329" i="1"/>
  <c r="D1328" i="1"/>
  <c r="C1328" i="1"/>
  <c r="H1328" i="1" s="1"/>
  <c r="D1327" i="1"/>
  <c r="C1327" i="1"/>
  <c r="D1326" i="1"/>
  <c r="C1326" i="1"/>
  <c r="H1326" i="1" s="1"/>
  <c r="D1325" i="1"/>
  <c r="C1325" i="1"/>
  <c r="D1324" i="1"/>
  <c r="C1324" i="1"/>
  <c r="H1324" i="1" s="1"/>
  <c r="D1323" i="1"/>
  <c r="C1323" i="1"/>
  <c r="D1322" i="1"/>
  <c r="C1322" i="1"/>
  <c r="H1322" i="1" s="1"/>
  <c r="D1321" i="1"/>
  <c r="C1321" i="1"/>
  <c r="D1320" i="1"/>
  <c r="C1320" i="1"/>
  <c r="H1320" i="1" s="1"/>
  <c r="D1319" i="1"/>
  <c r="C1319" i="1"/>
  <c r="D1318" i="1"/>
  <c r="C1318" i="1"/>
  <c r="H1318" i="1" s="1"/>
  <c r="D1317" i="1"/>
  <c r="C1317" i="1"/>
  <c r="D1316" i="1"/>
  <c r="C1316" i="1"/>
  <c r="H1316" i="1" s="1"/>
  <c r="D1315" i="1"/>
  <c r="C1315" i="1"/>
  <c r="D1314" i="1"/>
  <c r="C1314" i="1"/>
  <c r="H1314" i="1" s="1"/>
  <c r="D1313" i="1"/>
  <c r="C1313" i="1"/>
  <c r="D1312" i="1"/>
  <c r="C1312" i="1"/>
  <c r="H1312" i="1" s="1"/>
  <c r="D1311" i="1"/>
  <c r="C1311" i="1"/>
  <c r="D1310" i="1"/>
  <c r="C1310" i="1"/>
  <c r="H1310" i="1" s="1"/>
  <c r="D1309" i="1"/>
  <c r="C1309" i="1"/>
  <c r="D1308" i="1"/>
  <c r="C1308" i="1"/>
  <c r="H1308" i="1" s="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H1294" i="1" s="1"/>
  <c r="D1293" i="1"/>
  <c r="C1293" i="1"/>
  <c r="H1293" i="1" s="1"/>
  <c r="G1292" i="1"/>
  <c r="D1292" i="1"/>
  <c r="C1292" i="1"/>
  <c r="D1291" i="1"/>
  <c r="G1291" i="1" s="1"/>
  <c r="C1291" i="1"/>
  <c r="D1290" i="1"/>
  <c r="C1290" i="1"/>
  <c r="H1290" i="1" s="1"/>
  <c r="D1289" i="1"/>
  <c r="C1289" i="1"/>
  <c r="H1289" i="1" s="1"/>
  <c r="G1288" i="1"/>
  <c r="D1288" i="1"/>
  <c r="C1288" i="1"/>
  <c r="D1287" i="1"/>
  <c r="G1287" i="1" s="1"/>
  <c r="C1287" i="1"/>
  <c r="D1286" i="1"/>
  <c r="C1286" i="1"/>
  <c r="H1286" i="1" s="1"/>
  <c r="D1285" i="1"/>
  <c r="C1285" i="1"/>
  <c r="H1285" i="1" s="1"/>
  <c r="G1284" i="1"/>
  <c r="D1284" i="1"/>
  <c r="C1284" i="1"/>
  <c r="D1283" i="1"/>
  <c r="G1283" i="1" s="1"/>
  <c r="C1283" i="1"/>
  <c r="D1282" i="1"/>
  <c r="C1282" i="1"/>
  <c r="H1282" i="1" s="1"/>
  <c r="D1281" i="1"/>
  <c r="C1281" i="1"/>
  <c r="H1281" i="1" s="1"/>
  <c r="G1280" i="1"/>
  <c r="D1280" i="1"/>
  <c r="C1280" i="1"/>
  <c r="D1279" i="1"/>
  <c r="G1279" i="1" s="1"/>
  <c r="C1279" i="1"/>
  <c r="D1278" i="1"/>
  <c r="C1278" i="1"/>
  <c r="H1278" i="1" s="1"/>
  <c r="D1277" i="1"/>
  <c r="C1277" i="1"/>
  <c r="H1277" i="1" s="1"/>
  <c r="G1276" i="1"/>
  <c r="D1276" i="1"/>
  <c r="C1276" i="1"/>
  <c r="D1275" i="1"/>
  <c r="G1275" i="1" s="1"/>
  <c r="C1275" i="1"/>
  <c r="D1274" i="1"/>
  <c r="C1274" i="1"/>
  <c r="H1274" i="1" s="1"/>
  <c r="D1273" i="1"/>
  <c r="C1273" i="1"/>
  <c r="H1273" i="1" s="1"/>
  <c r="G1272" i="1"/>
  <c r="D1272" i="1"/>
  <c r="C1272" i="1"/>
  <c r="D1271" i="1"/>
  <c r="G1271" i="1" s="1"/>
  <c r="C1271" i="1"/>
  <c r="D1270" i="1"/>
  <c r="C1270" i="1"/>
  <c r="H1270" i="1" s="1"/>
  <c r="D1269" i="1"/>
  <c r="C1269" i="1"/>
  <c r="H1269" i="1" s="1"/>
  <c r="G1268" i="1"/>
  <c r="D1268" i="1"/>
  <c r="C1268" i="1"/>
  <c r="D1267" i="1"/>
  <c r="G1267" i="1" s="1"/>
  <c r="C1267" i="1"/>
  <c r="D1266" i="1"/>
  <c r="C1266" i="1"/>
  <c r="H1266" i="1" s="1"/>
  <c r="D1265" i="1"/>
  <c r="C1265" i="1"/>
  <c r="H1265" i="1" s="1"/>
  <c r="G1264" i="1"/>
  <c r="D1264" i="1"/>
  <c r="C1264" i="1"/>
  <c r="D1263" i="1"/>
  <c r="G1263" i="1" s="1"/>
  <c r="C1263" i="1"/>
  <c r="D1262" i="1"/>
  <c r="C1262" i="1"/>
  <c r="H1262" i="1" s="1"/>
  <c r="D1261" i="1"/>
  <c r="C1261" i="1"/>
  <c r="H1261" i="1" s="1"/>
  <c r="G1260" i="1"/>
  <c r="D1260" i="1"/>
  <c r="C1260" i="1"/>
  <c r="D1259" i="1"/>
  <c r="D1258" i="1"/>
  <c r="C1258" i="1"/>
  <c r="H1258" i="1" s="1"/>
  <c r="D1257" i="1"/>
  <c r="C1257" i="1"/>
  <c r="H1257" i="1" s="1"/>
  <c r="G1256" i="1"/>
  <c r="D1256" i="1"/>
  <c r="C1256" i="1"/>
  <c r="D1255" i="1"/>
  <c r="D1254" i="1"/>
  <c r="C1254" i="1"/>
  <c r="H1254" i="1" s="1"/>
  <c r="D1253" i="1"/>
  <c r="C1253" i="1"/>
  <c r="H1253" i="1" s="1"/>
  <c r="G1252" i="1"/>
  <c r="D1252" i="1"/>
  <c r="C1252" i="1"/>
  <c r="D1251" i="1"/>
  <c r="G1251" i="1" s="1"/>
  <c r="C1251" i="1"/>
  <c r="D1250" i="1"/>
  <c r="C1250" i="1"/>
  <c r="H1250" i="1" s="1"/>
  <c r="D1249" i="1"/>
  <c r="C1249" i="1"/>
  <c r="H1249" i="1" s="1"/>
  <c r="G1248" i="1"/>
  <c r="D1248" i="1"/>
  <c r="C1248" i="1"/>
  <c r="D1247" i="1"/>
  <c r="G1247" i="1" s="1"/>
  <c r="C1247" i="1"/>
  <c r="D1246" i="1"/>
  <c r="C1246" i="1"/>
  <c r="H1246" i="1" s="1"/>
  <c r="D1245" i="1"/>
  <c r="C1245" i="1"/>
  <c r="H1245" i="1" s="1"/>
  <c r="G1244" i="1"/>
  <c r="D1244" i="1"/>
  <c r="C1244" i="1"/>
  <c r="D1243" i="1"/>
  <c r="G1243" i="1" s="1"/>
  <c r="C1243" i="1"/>
  <c r="D1242" i="1"/>
  <c r="G1242" i="1" s="1"/>
  <c r="C1242" i="1"/>
  <c r="H1242" i="1" s="1"/>
  <c r="D1241" i="1"/>
  <c r="G1241" i="1" s="1"/>
  <c r="C1241" i="1"/>
  <c r="H1241" i="1" s="1"/>
  <c r="D1240" i="1"/>
  <c r="G1240" i="1" s="1"/>
  <c r="C1240" i="1"/>
  <c r="H1240" i="1" s="1"/>
  <c r="D1239" i="1"/>
  <c r="G1239" i="1" s="1"/>
  <c r="C1239" i="1"/>
  <c r="H1239" i="1" s="1"/>
  <c r="D1238" i="1"/>
  <c r="G1238" i="1" s="1"/>
  <c r="C1238" i="1"/>
  <c r="H1238" i="1" s="1"/>
  <c r="D1237" i="1"/>
  <c r="G1237" i="1" s="1"/>
  <c r="C1237" i="1"/>
  <c r="H1237" i="1" s="1"/>
  <c r="D1236" i="1"/>
  <c r="G1236" i="1" s="1"/>
  <c r="C1236" i="1"/>
  <c r="H1236" i="1" s="1"/>
  <c r="D1235" i="1"/>
  <c r="G1235" i="1" s="1"/>
  <c r="C1235" i="1"/>
  <c r="H1235" i="1" s="1"/>
  <c r="D1234" i="1"/>
  <c r="G1234" i="1" s="1"/>
  <c r="C1234" i="1"/>
  <c r="H1234" i="1" s="1"/>
  <c r="D1233" i="1"/>
  <c r="G1233" i="1" s="1"/>
  <c r="C1233" i="1"/>
  <c r="H1233" i="1" s="1"/>
  <c r="D1232" i="1"/>
  <c r="G1232" i="1" s="1"/>
  <c r="C1232" i="1"/>
  <c r="H1232" i="1" s="1"/>
  <c r="D1231" i="1"/>
  <c r="G1231" i="1" s="1"/>
  <c r="C1231" i="1"/>
  <c r="H1231" i="1" s="1"/>
  <c r="D1230" i="1"/>
  <c r="G1230" i="1" s="1"/>
  <c r="C1230" i="1"/>
  <c r="H1230" i="1" s="1"/>
  <c r="D1229" i="1"/>
  <c r="G1229" i="1" s="1"/>
  <c r="C1229" i="1"/>
  <c r="H1229" i="1" s="1"/>
  <c r="D1228" i="1"/>
  <c r="G1228" i="1" s="1"/>
  <c r="C1228" i="1"/>
  <c r="H1228" i="1" s="1"/>
  <c r="D1227" i="1"/>
  <c r="G1227" i="1" s="1"/>
  <c r="C1227" i="1"/>
  <c r="H1227" i="1" s="1"/>
  <c r="D1226" i="1"/>
  <c r="G1226" i="1" s="1"/>
  <c r="C1226" i="1"/>
  <c r="D1225" i="1"/>
  <c r="G1225" i="1" s="1"/>
  <c r="C1225" i="1"/>
  <c r="H1225" i="1" s="1"/>
  <c r="D1224" i="1"/>
  <c r="G1224" i="1" s="1"/>
  <c r="C1224" i="1"/>
  <c r="D1223" i="1"/>
  <c r="D1222" i="1"/>
  <c r="G1222" i="1" s="1"/>
  <c r="C1222" i="1"/>
  <c r="D1221" i="1"/>
  <c r="G1221" i="1" s="1"/>
  <c r="C1221" i="1"/>
  <c r="D1220" i="1"/>
  <c r="G1220" i="1" s="1"/>
  <c r="C1220" i="1"/>
  <c r="D1219" i="1"/>
  <c r="G1219" i="1" s="1"/>
  <c r="C1219" i="1"/>
  <c r="D1218" i="1"/>
  <c r="G1218" i="1" s="1"/>
  <c r="C1218" i="1"/>
  <c r="D1217" i="1"/>
  <c r="G1217" i="1" s="1"/>
  <c r="C1217" i="1"/>
  <c r="D1216" i="1"/>
  <c r="G1216" i="1" s="1"/>
  <c r="C1216" i="1"/>
  <c r="D1215" i="1"/>
  <c r="G1215" i="1" s="1"/>
  <c r="C1215" i="1"/>
  <c r="D1214" i="1"/>
  <c r="G1214" i="1" s="1"/>
  <c r="C1214" i="1"/>
  <c r="D1213" i="1"/>
  <c r="G1213" i="1" s="1"/>
  <c r="C1213" i="1"/>
  <c r="D1212" i="1"/>
  <c r="G1212" i="1" s="1"/>
  <c r="C1212" i="1"/>
  <c r="D1211" i="1"/>
  <c r="G1211" i="1" s="1"/>
  <c r="C1211" i="1"/>
  <c r="D1210" i="1"/>
  <c r="G1210" i="1" s="1"/>
  <c r="C1210" i="1"/>
  <c r="D1209" i="1"/>
  <c r="G1209" i="1" s="1"/>
  <c r="C1209" i="1"/>
  <c r="D1208" i="1"/>
  <c r="G1208" i="1" s="1"/>
  <c r="C1208" i="1"/>
  <c r="D1207" i="1"/>
  <c r="D1206" i="1"/>
  <c r="G1206" i="1" s="1"/>
  <c r="C1206" i="1"/>
  <c r="H1206" i="1" s="1"/>
  <c r="D1205" i="1"/>
  <c r="G1205" i="1" s="1"/>
  <c r="C1205" i="1"/>
  <c r="D1204" i="1"/>
  <c r="G1204" i="1" s="1"/>
  <c r="C1204" i="1"/>
  <c r="H1204" i="1" s="1"/>
  <c r="D1203" i="1"/>
  <c r="G1203" i="1" s="1"/>
  <c r="C1203" i="1"/>
  <c r="D1202" i="1"/>
  <c r="G1202" i="1" s="1"/>
  <c r="C1202" i="1"/>
  <c r="H1202" i="1" s="1"/>
  <c r="D1201" i="1"/>
  <c r="G1201" i="1" s="1"/>
  <c r="C1201" i="1"/>
  <c r="D1200" i="1"/>
  <c r="G1200" i="1" s="1"/>
  <c r="C1200" i="1"/>
  <c r="H1200" i="1" s="1"/>
  <c r="D1199" i="1"/>
  <c r="G1199" i="1" s="1"/>
  <c r="C1199" i="1"/>
  <c r="D1198" i="1"/>
  <c r="G1198" i="1" s="1"/>
  <c r="C1198" i="1"/>
  <c r="H1198" i="1" s="1"/>
  <c r="D1197" i="1"/>
  <c r="G1197" i="1" s="1"/>
  <c r="C1197" i="1"/>
  <c r="D1196" i="1"/>
  <c r="G1196" i="1" s="1"/>
  <c r="C1196" i="1"/>
  <c r="H1196" i="1" s="1"/>
  <c r="D1195" i="1"/>
  <c r="G1195" i="1" s="1"/>
  <c r="C1195" i="1"/>
  <c r="H1195" i="1" s="1"/>
  <c r="D1194" i="1"/>
  <c r="G1194" i="1" s="1"/>
  <c r="C1194" i="1"/>
  <c r="H1194" i="1" s="1"/>
  <c r="D1193" i="1"/>
  <c r="G1193" i="1" s="1"/>
  <c r="C1193" i="1"/>
  <c r="H1193" i="1" s="1"/>
  <c r="D1192" i="1"/>
  <c r="G1192" i="1" s="1"/>
  <c r="C1192" i="1"/>
  <c r="H1192" i="1" s="1"/>
  <c r="D1191" i="1"/>
  <c r="G1191" i="1" s="1"/>
  <c r="C1191" i="1"/>
  <c r="H1191" i="1" s="1"/>
  <c r="D1190" i="1"/>
  <c r="G1190" i="1" s="1"/>
  <c r="C1190" i="1"/>
  <c r="H1190" i="1" s="1"/>
  <c r="D1189" i="1"/>
  <c r="G1189" i="1" s="1"/>
  <c r="C1189" i="1"/>
  <c r="H1189" i="1" s="1"/>
  <c r="D1188" i="1"/>
  <c r="G1188" i="1" s="1"/>
  <c r="C1188" i="1"/>
  <c r="H1188" i="1" s="1"/>
  <c r="D1187" i="1"/>
  <c r="G1187" i="1" s="1"/>
  <c r="C1187" i="1"/>
  <c r="H1187" i="1" s="1"/>
  <c r="D1186" i="1"/>
  <c r="G1186" i="1" s="1"/>
  <c r="C1186" i="1"/>
  <c r="H1186" i="1" s="1"/>
  <c r="D1185" i="1"/>
  <c r="G1185" i="1" s="1"/>
  <c r="C1185" i="1"/>
  <c r="H1185" i="1" s="1"/>
  <c r="D1184" i="1"/>
  <c r="G1184" i="1" s="1"/>
  <c r="C1184" i="1"/>
  <c r="H1184" i="1" s="1"/>
  <c r="D1183" i="1"/>
  <c r="G1183" i="1" s="1"/>
  <c r="C1183" i="1"/>
  <c r="H1183" i="1" s="1"/>
  <c r="D1182" i="1"/>
  <c r="G1182" i="1" s="1"/>
  <c r="C1182" i="1"/>
  <c r="H1182" i="1" s="1"/>
  <c r="D1179" i="1"/>
  <c r="G1179" i="1" s="1"/>
  <c r="C1179" i="1"/>
  <c r="H1179" i="1" s="1"/>
  <c r="D1178" i="1"/>
  <c r="G1178" i="1" s="1"/>
  <c r="C1178" i="1"/>
  <c r="H1178" i="1" s="1"/>
  <c r="D1177" i="1"/>
  <c r="G1177" i="1" s="1"/>
  <c r="C1177" i="1"/>
  <c r="H1177" i="1" s="1"/>
  <c r="D1176" i="1"/>
  <c r="G1176" i="1" s="1"/>
  <c r="C1176" i="1"/>
  <c r="H1176" i="1" s="1"/>
  <c r="D1175" i="1"/>
  <c r="G1175" i="1" s="1"/>
  <c r="C1175" i="1"/>
  <c r="H1175" i="1" s="1"/>
  <c r="D1174" i="1"/>
  <c r="G1174" i="1" s="1"/>
  <c r="C1174" i="1"/>
  <c r="H1174" i="1" s="1"/>
  <c r="D1173" i="1"/>
  <c r="G1173" i="1" s="1"/>
  <c r="C1173" i="1"/>
  <c r="H1173" i="1" s="1"/>
  <c r="D1172" i="1"/>
  <c r="G1172" i="1" s="1"/>
  <c r="C1172" i="1"/>
  <c r="H1172" i="1" s="1"/>
  <c r="D1171" i="1"/>
  <c r="G1171" i="1" s="1"/>
  <c r="C1171" i="1"/>
  <c r="H1171" i="1" s="1"/>
  <c r="D1170" i="1"/>
  <c r="G1170" i="1" s="1"/>
  <c r="C1170" i="1"/>
  <c r="H1170" i="1" s="1"/>
  <c r="D1169" i="1"/>
  <c r="G1169" i="1" s="1"/>
  <c r="C1169" i="1"/>
  <c r="H1169" i="1" s="1"/>
  <c r="D1168" i="1"/>
  <c r="G1168" i="1" s="1"/>
  <c r="C1168" i="1"/>
  <c r="H1168" i="1" s="1"/>
  <c r="D1167" i="1"/>
  <c r="G1167" i="1" s="1"/>
  <c r="C1167" i="1"/>
  <c r="H1167" i="1" s="1"/>
  <c r="D1166" i="1"/>
  <c r="G1166" i="1" s="1"/>
  <c r="C1166" i="1"/>
  <c r="H1166" i="1" s="1"/>
  <c r="D1165" i="1"/>
  <c r="G1165" i="1" s="1"/>
  <c r="C1165" i="1"/>
  <c r="H1165" i="1" s="1"/>
  <c r="D1164" i="1"/>
  <c r="G1164" i="1" s="1"/>
  <c r="C1164" i="1"/>
  <c r="H1164" i="1" s="1"/>
  <c r="D1163" i="1"/>
  <c r="G1163" i="1" s="1"/>
  <c r="C1163" i="1"/>
  <c r="H1163" i="1" s="1"/>
  <c r="D1162" i="1"/>
  <c r="G1162" i="1" s="1"/>
  <c r="C1162" i="1"/>
  <c r="H1162" i="1" s="1"/>
  <c r="D1161" i="1"/>
  <c r="G1161" i="1" s="1"/>
  <c r="C1161" i="1"/>
  <c r="H1161" i="1" s="1"/>
  <c r="D1160" i="1"/>
  <c r="G1160" i="1" s="1"/>
  <c r="C1160" i="1"/>
  <c r="H1160" i="1" s="1"/>
  <c r="D1159" i="1"/>
  <c r="G1159" i="1" s="1"/>
  <c r="C1159" i="1"/>
  <c r="H1159" i="1" s="1"/>
  <c r="D1158" i="1"/>
  <c r="G1158" i="1" s="1"/>
  <c r="C1158" i="1"/>
  <c r="H1158" i="1" s="1"/>
  <c r="D1157" i="1"/>
  <c r="G1157" i="1" s="1"/>
  <c r="C1157" i="1"/>
  <c r="H1157" i="1" s="1"/>
  <c r="D1156" i="1"/>
  <c r="G1156" i="1" s="1"/>
  <c r="C1156" i="1"/>
  <c r="H1156" i="1" s="1"/>
  <c r="D1155" i="1"/>
  <c r="G1155" i="1" s="1"/>
  <c r="C1155" i="1"/>
  <c r="H1155" i="1" s="1"/>
  <c r="D1154" i="1"/>
  <c r="G1154" i="1" s="1"/>
  <c r="C1154" i="1"/>
  <c r="H1154" i="1" s="1"/>
  <c r="D1153" i="1"/>
  <c r="G1153" i="1" s="1"/>
  <c r="C1153" i="1"/>
  <c r="D1152" i="1"/>
  <c r="G1151" i="1"/>
  <c r="D1151" i="1"/>
  <c r="C1151" i="1"/>
  <c r="H1151" i="1" s="1"/>
  <c r="D1150" i="1"/>
  <c r="G1150" i="1" s="1"/>
  <c r="C1150" i="1"/>
  <c r="G1149" i="1"/>
  <c r="D1149" i="1"/>
  <c r="C1149" i="1"/>
  <c r="H1149" i="1" s="1"/>
  <c r="D1148" i="1"/>
  <c r="G1148" i="1" s="1"/>
  <c r="C1148" i="1"/>
  <c r="G1147" i="1"/>
  <c r="D1147" i="1"/>
  <c r="C1147" i="1"/>
  <c r="H1147" i="1" s="1"/>
  <c r="D1146" i="1"/>
  <c r="G1146" i="1" s="1"/>
  <c r="C1146" i="1"/>
  <c r="G1145" i="1"/>
  <c r="D1145" i="1"/>
  <c r="C1145" i="1"/>
  <c r="H1145" i="1" s="1"/>
  <c r="D1144" i="1"/>
  <c r="G1144" i="1" s="1"/>
  <c r="C1144" i="1"/>
  <c r="G1143" i="1"/>
  <c r="D1143" i="1"/>
  <c r="C1143" i="1"/>
  <c r="H1143" i="1" s="1"/>
  <c r="D1142" i="1"/>
  <c r="G1142" i="1" s="1"/>
  <c r="C1142" i="1"/>
  <c r="G1141" i="1"/>
  <c r="D1141" i="1"/>
  <c r="C1141" i="1"/>
  <c r="H1141" i="1" s="1"/>
  <c r="D1140" i="1"/>
  <c r="G1140" i="1" s="1"/>
  <c r="C1140" i="1"/>
  <c r="G1139" i="1"/>
  <c r="D1139" i="1"/>
  <c r="C1139" i="1"/>
  <c r="H1139" i="1" s="1"/>
  <c r="D1138" i="1"/>
  <c r="G1138" i="1" s="1"/>
  <c r="C1138" i="1"/>
  <c r="G1137" i="1"/>
  <c r="D1137" i="1"/>
  <c r="C1137" i="1"/>
  <c r="H1137" i="1" s="1"/>
  <c r="D1136" i="1"/>
  <c r="G1136" i="1" s="1"/>
  <c r="C1136" i="1"/>
  <c r="G1135" i="1"/>
  <c r="D1135" i="1"/>
  <c r="C1135" i="1"/>
  <c r="H1135" i="1" s="1"/>
  <c r="D1134" i="1"/>
  <c r="G1134" i="1" s="1"/>
  <c r="C1134" i="1"/>
  <c r="G1133" i="1"/>
  <c r="D1133" i="1"/>
  <c r="C1133" i="1"/>
  <c r="H1133" i="1" s="1"/>
  <c r="D1132" i="1"/>
  <c r="G1132" i="1" s="1"/>
  <c r="C1132" i="1"/>
  <c r="G1131" i="1"/>
  <c r="D1131" i="1"/>
  <c r="C1131" i="1"/>
  <c r="H1131" i="1" s="1"/>
  <c r="D1130" i="1"/>
  <c r="G1130" i="1" s="1"/>
  <c r="C1130" i="1"/>
  <c r="G1129" i="1"/>
  <c r="D1129" i="1"/>
  <c r="C1129" i="1"/>
  <c r="H1129" i="1" s="1"/>
  <c r="D1128" i="1"/>
  <c r="G1128" i="1" s="1"/>
  <c r="C1128" i="1"/>
  <c r="G1127" i="1"/>
  <c r="D1127" i="1"/>
  <c r="C1127" i="1"/>
  <c r="H1127" i="1" s="1"/>
  <c r="D1126" i="1"/>
  <c r="G1126" i="1" s="1"/>
  <c r="C1126" i="1"/>
  <c r="G1125" i="1"/>
  <c r="D1125" i="1"/>
  <c r="C1125" i="1"/>
  <c r="H1125" i="1" s="1"/>
  <c r="D1124" i="1"/>
  <c r="G1124" i="1" s="1"/>
  <c r="C1124" i="1"/>
  <c r="G1123" i="1"/>
  <c r="D1123" i="1"/>
  <c r="C1123" i="1"/>
  <c r="H1123" i="1" s="1"/>
  <c r="D1122" i="1"/>
  <c r="G1122" i="1" s="1"/>
  <c r="C1122" i="1"/>
  <c r="G1121" i="1"/>
  <c r="D1121" i="1"/>
  <c r="C1121" i="1"/>
  <c r="H1121" i="1" s="1"/>
  <c r="D1120" i="1"/>
  <c r="G1120" i="1" s="1"/>
  <c r="C1120" i="1"/>
  <c r="G1119" i="1"/>
  <c r="D1119" i="1"/>
  <c r="C1119" i="1"/>
  <c r="H1119" i="1" s="1"/>
  <c r="D1118" i="1"/>
  <c r="G1118" i="1" s="1"/>
  <c r="C1118" i="1"/>
  <c r="G1117" i="1"/>
  <c r="D1117" i="1"/>
  <c r="C1117" i="1"/>
  <c r="H1117" i="1" s="1"/>
  <c r="D1116" i="1"/>
  <c r="G1116" i="1" s="1"/>
  <c r="C1116" i="1"/>
  <c r="G1115" i="1"/>
  <c r="D1115" i="1"/>
  <c r="C1115" i="1"/>
  <c r="H1115" i="1" s="1"/>
  <c r="D1114" i="1"/>
  <c r="G1114" i="1" s="1"/>
  <c r="C1114" i="1"/>
  <c r="G1113" i="1"/>
  <c r="D1113" i="1"/>
  <c r="C1113" i="1"/>
  <c r="H1113" i="1" s="1"/>
  <c r="D1112" i="1"/>
  <c r="G1112" i="1" s="1"/>
  <c r="C1112" i="1"/>
  <c r="G1111" i="1"/>
  <c r="D1111" i="1"/>
  <c r="C1111" i="1"/>
  <c r="H1111" i="1" s="1"/>
  <c r="D1110" i="1"/>
  <c r="G1110" i="1" s="1"/>
  <c r="C1110" i="1"/>
  <c r="G1109" i="1"/>
  <c r="D1109" i="1"/>
  <c r="C1109" i="1"/>
  <c r="H1109" i="1" s="1"/>
  <c r="D1108" i="1"/>
  <c r="G1108" i="1" s="1"/>
  <c r="C1108" i="1"/>
  <c r="G1107" i="1"/>
  <c r="D1107" i="1"/>
  <c r="C1107" i="1"/>
  <c r="H1107" i="1" s="1"/>
  <c r="D1106" i="1"/>
  <c r="G1106" i="1" s="1"/>
  <c r="C1106" i="1"/>
  <c r="G1105" i="1"/>
  <c r="D1105" i="1"/>
  <c r="C1105" i="1"/>
  <c r="H1105" i="1" s="1"/>
  <c r="D1104" i="1"/>
  <c r="G1104" i="1" s="1"/>
  <c r="C1104" i="1"/>
  <c r="G1103" i="1"/>
  <c r="D1103" i="1"/>
  <c r="C1103" i="1"/>
  <c r="H1103" i="1" s="1"/>
  <c r="D1102" i="1"/>
  <c r="G1102" i="1" s="1"/>
  <c r="C1102" i="1"/>
  <c r="G1101" i="1"/>
  <c r="D1101" i="1"/>
  <c r="C1101" i="1"/>
  <c r="H1101" i="1" s="1"/>
  <c r="D1100" i="1"/>
  <c r="G1100" i="1" s="1"/>
  <c r="C1100" i="1"/>
  <c r="G1099" i="1"/>
  <c r="D1099" i="1"/>
  <c r="C1099" i="1"/>
  <c r="H1099" i="1" s="1"/>
  <c r="D1098" i="1"/>
  <c r="G1098" i="1" s="1"/>
  <c r="C1098" i="1"/>
  <c r="G1097" i="1"/>
  <c r="D1097" i="1"/>
  <c r="C1097" i="1"/>
  <c r="H1097" i="1" s="1"/>
  <c r="D1096" i="1"/>
  <c r="G1096" i="1" s="1"/>
  <c r="C1096" i="1"/>
  <c r="G1095" i="1"/>
  <c r="D1095" i="1"/>
  <c r="C1095" i="1"/>
  <c r="H1095" i="1" s="1"/>
  <c r="D1094" i="1"/>
  <c r="G1094" i="1" s="1"/>
  <c r="C1094" i="1"/>
  <c r="G1092" i="1"/>
  <c r="D1092" i="1"/>
  <c r="C1092" i="1"/>
  <c r="H1092" i="1" s="1"/>
  <c r="D1091" i="1"/>
  <c r="G1091" i="1" s="1"/>
  <c r="C1091" i="1"/>
  <c r="G1090" i="1"/>
  <c r="D1090" i="1"/>
  <c r="C1090" i="1"/>
  <c r="H1090" i="1" s="1"/>
  <c r="D1089" i="1"/>
  <c r="G1089" i="1" s="1"/>
  <c r="C1089" i="1"/>
  <c r="G1088" i="1"/>
  <c r="D1088" i="1"/>
  <c r="C1088" i="1"/>
  <c r="H1088" i="1" s="1"/>
  <c r="D1087" i="1"/>
  <c r="G1087" i="1" s="1"/>
  <c r="C1087" i="1"/>
  <c r="G1086" i="1"/>
  <c r="D1086" i="1"/>
  <c r="C1086" i="1"/>
  <c r="H1086" i="1" s="1"/>
  <c r="D1085" i="1"/>
  <c r="G1085" i="1" s="1"/>
  <c r="C1085" i="1"/>
  <c r="G1084" i="1"/>
  <c r="D1084" i="1"/>
  <c r="C1084" i="1"/>
  <c r="H1084" i="1" s="1"/>
  <c r="D1083" i="1"/>
  <c r="G1083" i="1" s="1"/>
  <c r="C1083" i="1"/>
  <c r="G1082" i="1"/>
  <c r="D1082" i="1"/>
  <c r="C1082" i="1"/>
  <c r="H1082" i="1" s="1"/>
  <c r="D1081" i="1"/>
  <c r="G1081" i="1" s="1"/>
  <c r="C1081" i="1"/>
  <c r="G1080" i="1"/>
  <c r="D1080" i="1"/>
  <c r="C1080" i="1"/>
  <c r="H1080" i="1" s="1"/>
  <c r="D1079" i="1"/>
  <c r="G1079" i="1" s="1"/>
  <c r="C1079" i="1"/>
  <c r="G1078" i="1"/>
  <c r="D1078" i="1"/>
  <c r="C1078" i="1"/>
  <c r="H1078" i="1" s="1"/>
  <c r="D1077" i="1"/>
  <c r="G1077" i="1" s="1"/>
  <c r="C1077" i="1"/>
  <c r="G1076" i="1"/>
  <c r="D1076" i="1"/>
  <c r="C1076" i="1"/>
  <c r="H1076" i="1" s="1"/>
  <c r="D1075" i="1"/>
  <c r="D1073" i="1"/>
  <c r="G1073" i="1" s="1"/>
  <c r="C1073" i="1"/>
  <c r="G1072" i="1"/>
  <c r="D1072" i="1"/>
  <c r="C1072" i="1"/>
  <c r="H1072" i="1" s="1"/>
  <c r="D1071" i="1"/>
  <c r="G1071" i="1" s="1"/>
  <c r="C1071" i="1"/>
  <c r="G1070" i="1"/>
  <c r="D1070" i="1"/>
  <c r="C1070" i="1"/>
  <c r="H1070" i="1" s="1"/>
  <c r="D1069" i="1"/>
  <c r="G1069" i="1" s="1"/>
  <c r="C1069" i="1"/>
  <c r="G1068" i="1"/>
  <c r="D1068" i="1"/>
  <c r="C1068" i="1"/>
  <c r="H1068" i="1" s="1"/>
  <c r="D1067" i="1"/>
  <c r="G1067" i="1" s="1"/>
  <c r="C1067" i="1"/>
  <c r="G1066" i="1"/>
  <c r="D1066" i="1"/>
  <c r="C1066" i="1"/>
  <c r="H1066" i="1" s="1"/>
  <c r="D1065" i="1"/>
  <c r="G1065" i="1" s="1"/>
  <c r="C1065" i="1"/>
  <c r="G1064" i="1"/>
  <c r="D1064" i="1"/>
  <c r="C1064" i="1"/>
  <c r="H1064" i="1" s="1"/>
  <c r="D1063" i="1"/>
  <c r="G1063" i="1" s="1"/>
  <c r="C1063" i="1"/>
  <c r="G1062" i="1"/>
  <c r="D1062" i="1"/>
  <c r="C1062" i="1"/>
  <c r="H1062" i="1" s="1"/>
  <c r="D1061" i="1"/>
  <c r="G1061" i="1" s="1"/>
  <c r="C1061" i="1"/>
  <c r="G1060" i="1"/>
  <c r="D1060" i="1"/>
  <c r="C1060" i="1"/>
  <c r="H1060" i="1" s="1"/>
  <c r="D1059" i="1"/>
  <c r="G1059" i="1" s="1"/>
  <c r="C1059" i="1"/>
  <c r="G1058" i="1"/>
  <c r="D1058" i="1"/>
  <c r="C1058" i="1"/>
  <c r="H1058" i="1" s="1"/>
  <c r="D1057" i="1"/>
  <c r="G1057" i="1" s="1"/>
  <c r="C1057" i="1"/>
  <c r="G1056" i="1"/>
  <c r="D1056" i="1"/>
  <c r="C1056" i="1"/>
  <c r="H1056" i="1" s="1"/>
  <c r="D1055" i="1"/>
  <c r="G1055" i="1" s="1"/>
  <c r="C1055" i="1"/>
  <c r="G1054" i="1"/>
  <c r="D1054" i="1"/>
  <c r="C1054" i="1"/>
  <c r="H1054" i="1" s="1"/>
  <c r="D1053" i="1"/>
  <c r="G1053" i="1" s="1"/>
  <c r="C1053" i="1"/>
  <c r="G1052" i="1"/>
  <c r="D1052" i="1"/>
  <c r="C1052" i="1"/>
  <c r="H1052" i="1" s="1"/>
  <c r="D1051" i="1"/>
  <c r="G1051" i="1" s="1"/>
  <c r="C1051" i="1"/>
  <c r="G1050" i="1"/>
  <c r="D1050" i="1"/>
  <c r="C1050" i="1"/>
  <c r="H1050" i="1" s="1"/>
  <c r="D1049" i="1"/>
  <c r="G1049" i="1" s="1"/>
  <c r="C1049" i="1"/>
  <c r="G1048" i="1"/>
  <c r="D1048" i="1"/>
  <c r="C1048" i="1"/>
  <c r="H1048" i="1" s="1"/>
  <c r="D1047" i="1"/>
  <c r="G1047" i="1" s="1"/>
  <c r="C1047" i="1"/>
  <c r="G1046" i="1"/>
  <c r="D1046" i="1"/>
  <c r="C1046" i="1"/>
  <c r="H1046" i="1" s="1"/>
  <c r="D1045" i="1"/>
  <c r="G1045" i="1" s="1"/>
  <c r="C1045" i="1"/>
  <c r="G1044" i="1"/>
  <c r="D1044" i="1"/>
  <c r="C1044" i="1"/>
  <c r="H1044" i="1" s="1"/>
  <c r="D1043" i="1"/>
  <c r="G1043" i="1" s="1"/>
  <c r="C1043" i="1"/>
  <c r="G1042" i="1"/>
  <c r="D1042" i="1"/>
  <c r="C1042" i="1"/>
  <c r="H1042" i="1" s="1"/>
  <c r="D1041" i="1"/>
  <c r="G1041" i="1" s="1"/>
  <c r="C1041" i="1"/>
  <c r="G1040" i="1"/>
  <c r="D1040" i="1"/>
  <c r="C1040" i="1"/>
  <c r="H1040" i="1" s="1"/>
  <c r="D1039" i="1"/>
  <c r="G1039" i="1" s="1"/>
  <c r="C1039" i="1"/>
  <c r="G1038" i="1"/>
  <c r="D1038" i="1"/>
  <c r="C1038" i="1"/>
  <c r="H1038" i="1" s="1"/>
  <c r="D1037" i="1"/>
  <c r="G1037" i="1" s="1"/>
  <c r="C1037" i="1"/>
  <c r="G1036" i="1"/>
  <c r="D1036" i="1"/>
  <c r="C1036" i="1"/>
  <c r="H1036" i="1" s="1"/>
  <c r="D1035" i="1"/>
  <c r="G1035" i="1" s="1"/>
  <c r="C1035" i="1"/>
  <c r="G1034" i="1"/>
  <c r="D1034" i="1"/>
  <c r="C1034" i="1"/>
  <c r="H1034" i="1" s="1"/>
  <c r="D1033" i="1"/>
  <c r="G1033" i="1" s="1"/>
  <c r="C1033" i="1"/>
  <c r="G1032" i="1"/>
  <c r="D1032" i="1"/>
  <c r="C1032" i="1"/>
  <c r="H1032" i="1" s="1"/>
  <c r="D1031" i="1"/>
  <c r="G1031" i="1" s="1"/>
  <c r="C1031" i="1"/>
  <c r="G1030" i="1"/>
  <c r="D1030" i="1"/>
  <c r="C1030" i="1"/>
  <c r="H1030" i="1" s="1"/>
  <c r="D1029" i="1"/>
  <c r="G1029" i="1" s="1"/>
  <c r="C1029" i="1"/>
  <c r="G1028" i="1"/>
  <c r="D1028" i="1"/>
  <c r="C1028" i="1"/>
  <c r="H1028" i="1" s="1"/>
  <c r="D1027" i="1"/>
  <c r="G1027" i="1" s="1"/>
  <c r="C1027" i="1"/>
  <c r="G1026" i="1"/>
  <c r="D1026" i="1"/>
  <c r="C1026" i="1"/>
  <c r="H1026" i="1" s="1"/>
  <c r="D1025" i="1"/>
  <c r="G1025" i="1" s="1"/>
  <c r="C1025" i="1"/>
  <c r="G1024" i="1"/>
  <c r="D1024" i="1"/>
  <c r="C1024" i="1"/>
  <c r="H1024" i="1" s="1"/>
  <c r="D1023" i="1"/>
  <c r="G1023" i="1" s="1"/>
  <c r="C1023" i="1"/>
  <c r="G1022" i="1"/>
  <c r="D1022" i="1"/>
  <c r="C1022" i="1"/>
  <c r="H1022" i="1" s="1"/>
  <c r="D1021" i="1"/>
  <c r="G1021" i="1" s="1"/>
  <c r="C1021" i="1"/>
  <c r="G1020" i="1"/>
  <c r="D1020" i="1"/>
  <c r="C1020" i="1"/>
  <c r="H1020" i="1" s="1"/>
  <c r="D1019" i="1"/>
  <c r="G1019" i="1" s="1"/>
  <c r="C1019" i="1"/>
  <c r="G1018" i="1"/>
  <c r="D1018" i="1"/>
  <c r="C1018" i="1"/>
  <c r="H1018" i="1" s="1"/>
  <c r="D1017" i="1"/>
  <c r="D1016" i="1"/>
  <c r="G1016" i="1" s="1"/>
  <c r="C1016" i="1"/>
  <c r="G1015" i="1"/>
  <c r="D1015" i="1"/>
  <c r="C1015" i="1"/>
  <c r="H1015" i="1" s="1"/>
  <c r="D1014" i="1"/>
  <c r="G1014" i="1" s="1"/>
  <c r="C1014" i="1"/>
  <c r="G1013" i="1"/>
  <c r="D1013" i="1"/>
  <c r="C1013" i="1"/>
  <c r="H1013" i="1" s="1"/>
  <c r="D1012" i="1"/>
  <c r="D1010" i="1"/>
  <c r="G1010" i="1" s="1"/>
  <c r="C1010" i="1"/>
  <c r="G1009" i="1"/>
  <c r="D1009" i="1"/>
  <c r="C1009" i="1"/>
  <c r="H1009" i="1" s="1"/>
  <c r="D1008" i="1"/>
  <c r="G1008" i="1" s="1"/>
  <c r="C1008" i="1"/>
  <c r="G1007" i="1"/>
  <c r="D1007" i="1"/>
  <c r="C1007" i="1"/>
  <c r="H1007" i="1" s="1"/>
  <c r="D1006" i="1"/>
  <c r="G1006" i="1" s="1"/>
  <c r="C1006" i="1"/>
  <c r="G1005" i="1"/>
  <c r="D1005" i="1"/>
  <c r="C1005" i="1"/>
  <c r="H1005" i="1" s="1"/>
  <c r="D1004" i="1"/>
  <c r="G1004" i="1" s="1"/>
  <c r="C1004" i="1"/>
  <c r="G1003" i="1"/>
  <c r="D1003" i="1"/>
  <c r="C1003" i="1"/>
  <c r="H1003" i="1" s="1"/>
  <c r="D1002" i="1"/>
  <c r="G1002" i="1" s="1"/>
  <c r="C1002" i="1"/>
  <c r="G1001" i="1"/>
  <c r="D1001" i="1"/>
  <c r="C1001" i="1"/>
  <c r="H1001" i="1" s="1"/>
  <c r="D1000" i="1"/>
  <c r="G1000" i="1" s="1"/>
  <c r="C1000" i="1"/>
  <c r="G999" i="1"/>
  <c r="D999" i="1"/>
  <c r="C999" i="1"/>
  <c r="H999" i="1" s="1"/>
  <c r="D998" i="1"/>
  <c r="G998" i="1" s="1"/>
  <c r="C998" i="1"/>
  <c r="G997" i="1"/>
  <c r="D997" i="1"/>
  <c r="C997" i="1"/>
  <c r="H997" i="1" s="1"/>
  <c r="D996" i="1"/>
  <c r="G996" i="1" s="1"/>
  <c r="C996" i="1"/>
  <c r="G995" i="1"/>
  <c r="D995" i="1"/>
  <c r="C995" i="1"/>
  <c r="H995" i="1" s="1"/>
  <c r="D994" i="1"/>
  <c r="G994" i="1" s="1"/>
  <c r="C994" i="1"/>
  <c r="G993" i="1"/>
  <c r="D993" i="1"/>
  <c r="C993" i="1"/>
  <c r="H993" i="1" s="1"/>
  <c r="D992" i="1"/>
  <c r="G992" i="1" s="1"/>
  <c r="C992" i="1"/>
  <c r="G991" i="1"/>
  <c r="D991" i="1"/>
  <c r="C991" i="1"/>
  <c r="H991" i="1" s="1"/>
  <c r="D990" i="1"/>
  <c r="G990" i="1" s="1"/>
  <c r="C990" i="1"/>
  <c r="G989" i="1"/>
  <c r="D989" i="1"/>
  <c r="C989" i="1"/>
  <c r="H989" i="1" s="1"/>
  <c r="D988" i="1"/>
  <c r="G988" i="1" s="1"/>
  <c r="C988" i="1"/>
  <c r="G987" i="1"/>
  <c r="D987" i="1"/>
  <c r="C987" i="1"/>
  <c r="H987" i="1" s="1"/>
  <c r="D986" i="1"/>
  <c r="G986" i="1" s="1"/>
  <c r="C986" i="1"/>
  <c r="G985" i="1"/>
  <c r="D985" i="1"/>
  <c r="C985" i="1"/>
  <c r="H985" i="1" s="1"/>
  <c r="D984" i="1"/>
  <c r="G984" i="1" s="1"/>
  <c r="C984" i="1"/>
  <c r="G983" i="1"/>
  <c r="D983" i="1"/>
  <c r="C983" i="1"/>
  <c r="H983" i="1" s="1"/>
  <c r="D982" i="1"/>
  <c r="G982" i="1" s="1"/>
  <c r="C982" i="1"/>
  <c r="G981" i="1"/>
  <c r="D981" i="1"/>
  <c r="C981" i="1"/>
  <c r="H981" i="1" s="1"/>
  <c r="D980" i="1"/>
  <c r="G980" i="1" s="1"/>
  <c r="C980" i="1"/>
  <c r="G979" i="1"/>
  <c r="D979" i="1"/>
  <c r="C979" i="1"/>
  <c r="H979" i="1" s="1"/>
  <c r="D978" i="1"/>
  <c r="G978" i="1" s="1"/>
  <c r="C978" i="1"/>
  <c r="G977" i="1"/>
  <c r="D977" i="1"/>
  <c r="C977" i="1"/>
  <c r="H977" i="1" s="1"/>
  <c r="D976" i="1"/>
  <c r="G976" i="1" s="1"/>
  <c r="C976" i="1"/>
  <c r="G975" i="1"/>
  <c r="D975" i="1"/>
  <c r="C975" i="1"/>
  <c r="H975" i="1" s="1"/>
  <c r="D974" i="1"/>
  <c r="G974" i="1" s="1"/>
  <c r="C974" i="1"/>
  <c r="G973" i="1"/>
  <c r="D973" i="1"/>
  <c r="C973" i="1"/>
  <c r="H973" i="1" s="1"/>
  <c r="D972" i="1"/>
  <c r="G972" i="1" s="1"/>
  <c r="C972" i="1"/>
  <c r="G971" i="1"/>
  <c r="D971" i="1"/>
  <c r="C971" i="1"/>
  <c r="H971" i="1" s="1"/>
  <c r="D970" i="1"/>
  <c r="G970" i="1" s="1"/>
  <c r="C970" i="1"/>
  <c r="G969" i="1"/>
  <c r="D969" i="1"/>
  <c r="C969" i="1"/>
  <c r="H969" i="1" s="1"/>
  <c r="D968" i="1"/>
  <c r="G968" i="1" s="1"/>
  <c r="C968" i="1"/>
  <c r="G967" i="1"/>
  <c r="D967" i="1"/>
  <c r="C967" i="1"/>
  <c r="H967" i="1" s="1"/>
  <c r="D966" i="1"/>
  <c r="G966" i="1" s="1"/>
  <c r="C966" i="1"/>
  <c r="G965" i="1"/>
  <c r="D965" i="1"/>
  <c r="C965" i="1"/>
  <c r="H965" i="1" s="1"/>
  <c r="D964" i="1"/>
  <c r="G964" i="1" s="1"/>
  <c r="C964" i="1"/>
  <c r="G963" i="1"/>
  <c r="D963" i="1"/>
  <c r="C963" i="1"/>
  <c r="H963" i="1" s="1"/>
  <c r="D962" i="1"/>
  <c r="G962" i="1" s="1"/>
  <c r="C962" i="1"/>
  <c r="G961" i="1"/>
  <c r="D961" i="1"/>
  <c r="C961" i="1"/>
  <c r="H961" i="1" s="1"/>
  <c r="D960" i="1"/>
  <c r="C960" i="1"/>
  <c r="D959" i="1"/>
  <c r="C959" i="1"/>
  <c r="H959" i="1" s="1"/>
  <c r="D958" i="1"/>
  <c r="G958" i="1" s="1"/>
  <c r="C958" i="1"/>
  <c r="G957" i="1"/>
  <c r="D957" i="1"/>
  <c r="C957" i="1"/>
  <c r="H957" i="1" s="1"/>
  <c r="D956" i="1"/>
  <c r="C956" i="1"/>
  <c r="D955" i="1"/>
  <c r="C955" i="1"/>
  <c r="H955" i="1" s="1"/>
  <c r="D954" i="1"/>
  <c r="G954" i="1" s="1"/>
  <c r="C954" i="1"/>
  <c r="G953" i="1"/>
  <c r="D953" i="1"/>
  <c r="C953" i="1"/>
  <c r="H953" i="1" s="1"/>
  <c r="D952" i="1"/>
  <c r="C952" i="1"/>
  <c r="D951" i="1"/>
  <c r="C951" i="1"/>
  <c r="H951" i="1" s="1"/>
  <c r="D950" i="1"/>
  <c r="G950" i="1" s="1"/>
  <c r="C950" i="1"/>
  <c r="G949" i="1"/>
  <c r="D949" i="1"/>
  <c r="C949" i="1"/>
  <c r="H949" i="1" s="1"/>
  <c r="D948" i="1"/>
  <c r="C948" i="1"/>
  <c r="D947" i="1"/>
  <c r="C947" i="1"/>
  <c r="H947" i="1" s="1"/>
  <c r="D946" i="1"/>
  <c r="G946" i="1" s="1"/>
  <c r="C946" i="1"/>
  <c r="G945" i="1"/>
  <c r="D945" i="1"/>
  <c r="C945" i="1"/>
  <c r="H945" i="1" s="1"/>
  <c r="D944" i="1"/>
  <c r="C944" i="1"/>
  <c r="D943" i="1"/>
  <c r="C943" i="1"/>
  <c r="H943" i="1" s="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H652" i="1" s="1"/>
  <c r="C652" i="1"/>
  <c r="H651" i="1"/>
  <c r="G651" i="1"/>
  <c r="D651" i="1"/>
  <c r="C651" i="1"/>
  <c r="D650" i="1"/>
  <c r="H650" i="1" s="1"/>
  <c r="C650" i="1"/>
  <c r="H649" i="1"/>
  <c r="D649" i="1"/>
  <c r="G649" i="1" s="1"/>
  <c r="C649" i="1"/>
  <c r="H648" i="1"/>
  <c r="G648" i="1"/>
  <c r="D648" i="1"/>
  <c r="C648" i="1"/>
  <c r="H647" i="1"/>
  <c r="G647" i="1"/>
  <c r="D647" i="1"/>
  <c r="C647" i="1"/>
  <c r="H646" i="1"/>
  <c r="G646" i="1"/>
  <c r="D646" i="1"/>
  <c r="C646" i="1"/>
  <c r="H645" i="1"/>
  <c r="D645" i="1"/>
  <c r="G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D423" i="1"/>
  <c r="G423" i="1" s="1"/>
  <c r="C423" i="1"/>
  <c r="C422" i="1"/>
  <c r="D421" i="1"/>
  <c r="G421" i="1" s="1"/>
  <c r="C421" i="1"/>
  <c r="H416" i="1"/>
  <c r="G416" i="1"/>
  <c r="D416" i="1"/>
  <c r="C416" i="1"/>
  <c r="H415" i="1"/>
  <c r="D415" i="1"/>
  <c r="G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D377" i="1"/>
  <c r="G377" i="1" s="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D337" i="1"/>
  <c r="G337" i="1" s="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H301" i="1"/>
  <c r="D301" i="1"/>
  <c r="G301" i="1" s="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H197" i="1"/>
  <c r="D197" i="1"/>
  <c r="G197" i="1" s="1"/>
  <c r="C197" i="1"/>
  <c r="H196" i="1"/>
  <c r="G196" i="1"/>
  <c r="D196" i="1"/>
  <c r="C196" i="1"/>
  <c r="D195" i="1"/>
  <c r="G195" i="1" s="1"/>
  <c r="C195" i="1"/>
  <c r="H194" i="1"/>
  <c r="G194" i="1"/>
  <c r="D194" i="1"/>
  <c r="C194" i="1"/>
  <c r="H193" i="1"/>
  <c r="G193" i="1"/>
  <c r="D193" i="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D180" i="1"/>
  <c r="G180" i="1" s="1"/>
  <c r="C180" i="1"/>
  <c r="H179" i="1"/>
  <c r="G179" i="1"/>
  <c r="D179" i="1"/>
  <c r="C179" i="1"/>
  <c r="H178" i="1"/>
  <c r="D178" i="1"/>
  <c r="G178" i="1" s="1"/>
  <c r="C178" i="1"/>
  <c r="H177" i="1"/>
  <c r="D177" i="1"/>
  <c r="G177" i="1" s="1"/>
  <c r="C177" i="1"/>
  <c r="H176" i="1"/>
  <c r="G176" i="1"/>
  <c r="D176" i="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G165" i="1"/>
  <c r="D165" i="1"/>
  <c r="C165" i="1"/>
  <c r="H164" i="1"/>
  <c r="D164" i="1"/>
  <c r="G164" i="1" s="1"/>
  <c r="C164" i="1"/>
  <c r="H163" i="1"/>
  <c r="G163" i="1"/>
  <c r="D163" i="1"/>
  <c r="C163" i="1"/>
  <c r="H162" i="1"/>
  <c r="D162" i="1"/>
  <c r="G162" i="1" s="1"/>
  <c r="C162" i="1"/>
  <c r="D161" i="1"/>
  <c r="G161" i="1" s="1"/>
  <c r="C161" i="1"/>
  <c r="C160" i="1"/>
  <c r="H159" i="1"/>
  <c r="G159" i="1"/>
  <c r="D159" i="1"/>
  <c r="C159" i="1"/>
  <c r="D158" i="1"/>
  <c r="H158" i="1" s="1"/>
  <c r="C158" i="1"/>
  <c r="H157" i="1"/>
  <c r="G157" i="1"/>
  <c r="D157" i="1"/>
  <c r="C157" i="1"/>
  <c r="D156" i="1"/>
  <c r="H156" i="1" s="1"/>
  <c r="C156" i="1"/>
  <c r="D155" i="1"/>
  <c r="H155" i="1" s="1"/>
  <c r="C155" i="1"/>
  <c r="D154" i="1"/>
  <c r="G154" i="1" s="1"/>
  <c r="C154" i="1"/>
  <c r="D153" i="1"/>
  <c r="H153" i="1" s="1"/>
  <c r="C153" i="1"/>
  <c r="H152" i="1"/>
  <c r="G152" i="1"/>
  <c r="D152" i="1"/>
  <c r="C152" i="1"/>
  <c r="D151" i="1"/>
  <c r="H151" i="1" s="1"/>
  <c r="C151"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D131" i="1"/>
  <c r="G131" i="1" s="1"/>
  <c r="C131" i="1"/>
  <c r="C130" i="1"/>
  <c r="H129" i="1"/>
  <c r="G129" i="1"/>
  <c r="D129" i="1"/>
  <c r="C129" i="1"/>
  <c r="H128" i="1"/>
  <c r="G128" i="1"/>
  <c r="D128" i="1"/>
  <c r="C128" i="1"/>
  <c r="H127" i="1"/>
  <c r="G127" i="1"/>
  <c r="D127" i="1"/>
  <c r="C127" i="1"/>
  <c r="H126" i="1"/>
  <c r="D126" i="1"/>
  <c r="G126" i="1" s="1"/>
  <c r="C126" i="1"/>
  <c r="H125" i="1"/>
  <c r="D125" i="1"/>
  <c r="G125" i="1" s="1"/>
  <c r="C125" i="1"/>
  <c r="H124" i="1"/>
  <c r="D124" i="1"/>
  <c r="G124" i="1" s="1"/>
  <c r="C124" i="1"/>
  <c r="H123" i="1"/>
  <c r="G123" i="1"/>
  <c r="D123" i="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36" i="1" l="1"/>
  <c r="G635" i="1"/>
  <c r="G302" i="1"/>
  <c r="D422" i="1"/>
  <c r="H422" i="1" s="1"/>
  <c r="G652" i="1"/>
  <c r="G650" i="1"/>
  <c r="E296" i="9"/>
  <c r="B296" i="9" s="1"/>
  <c r="F236" i="9"/>
  <c r="B236" i="9" s="1"/>
  <c r="E311" i="9"/>
  <c r="B311" i="9" s="1"/>
  <c r="E307" i="9"/>
  <c r="B307" i="9" s="1"/>
  <c r="E320" i="9"/>
  <c r="B320" i="9" s="1"/>
  <c r="E52" i="9"/>
  <c r="B52" i="9" s="1"/>
  <c r="G717" i="1"/>
  <c r="E647" i="4"/>
  <c r="D641" i="1" s="1"/>
  <c r="G641" i="1" s="1"/>
  <c r="F393" i="4"/>
  <c r="H374" i="1"/>
  <c r="E373" i="4"/>
  <c r="D368" i="1" s="1"/>
  <c r="F341" i="4"/>
  <c r="G317" i="1"/>
  <c r="G318" i="1"/>
  <c r="G300" i="1"/>
  <c r="F428" i="4"/>
  <c r="G422" i="1"/>
  <c r="H421" i="1"/>
  <c r="E648" i="4"/>
  <c r="D642" i="1" s="1"/>
  <c r="G198" i="1"/>
  <c r="H212" i="1"/>
  <c r="F216" i="4"/>
  <c r="H190" i="1"/>
  <c r="H195" i="1"/>
  <c r="E56" i="9"/>
  <c r="B56" i="9" s="1"/>
  <c r="F243" i="9"/>
  <c r="E55" i="9"/>
  <c r="B55" i="9" s="1"/>
  <c r="F242" i="9"/>
  <c r="B242" i="9" s="1"/>
  <c r="B240" i="9"/>
  <c r="F239" i="9"/>
  <c r="B239" i="9" s="1"/>
  <c r="D174" i="1"/>
  <c r="H166" i="1"/>
  <c r="F170" i="4"/>
  <c r="H161" i="1"/>
  <c r="E164" i="4"/>
  <c r="D160" i="1" s="1"/>
  <c r="G156" i="1"/>
  <c r="G158" i="1"/>
  <c r="F160" i="4"/>
  <c r="G155" i="1"/>
  <c r="F237" i="9"/>
  <c r="E48" i="9"/>
  <c r="B48" i="9" s="1"/>
  <c r="H154" i="1"/>
  <c r="D150" i="1"/>
  <c r="H150" i="1" s="1"/>
  <c r="G153" i="1"/>
  <c r="G150" i="1"/>
  <c r="G151" i="1"/>
  <c r="D149" i="1"/>
  <c r="F154" i="4"/>
  <c r="H131" i="1"/>
  <c r="F129" i="4"/>
  <c r="F126" i="4"/>
  <c r="G78" i="1"/>
  <c r="H78" i="1"/>
  <c r="F82" i="4"/>
  <c r="F68" i="4"/>
  <c r="H944" i="1"/>
  <c r="H948" i="1"/>
  <c r="H952" i="1"/>
  <c r="H956" i="1"/>
  <c r="H960" i="1"/>
  <c r="H964" i="1"/>
  <c r="H968" i="1"/>
  <c r="H972" i="1"/>
  <c r="H976" i="1"/>
  <c r="H980" i="1"/>
  <c r="H984" i="1"/>
  <c r="H988" i="1"/>
  <c r="H992" i="1"/>
  <c r="H996" i="1"/>
  <c r="H1000" i="1"/>
  <c r="H1004" i="1"/>
  <c r="H1008" i="1"/>
  <c r="H1014" i="1"/>
  <c r="H1021" i="1"/>
  <c r="H1025" i="1"/>
  <c r="H1029" i="1"/>
  <c r="H1033" i="1"/>
  <c r="H1037" i="1"/>
  <c r="H1041" i="1"/>
  <c r="H1045" i="1"/>
  <c r="H1049" i="1"/>
  <c r="H1053" i="1"/>
  <c r="H1057" i="1"/>
  <c r="H1061" i="1"/>
  <c r="H1065" i="1"/>
  <c r="H1069" i="1"/>
  <c r="H1073" i="1"/>
  <c r="H1079" i="1"/>
  <c r="H1083" i="1"/>
  <c r="H1087" i="1"/>
  <c r="H1091" i="1"/>
  <c r="H1094" i="1"/>
  <c r="H1098" i="1"/>
  <c r="H1102" i="1"/>
  <c r="H1106" i="1"/>
  <c r="H1110" i="1"/>
  <c r="H1114" i="1"/>
  <c r="H1118" i="1"/>
  <c r="H1122" i="1"/>
  <c r="H1126" i="1"/>
  <c r="H1130" i="1"/>
  <c r="H1134" i="1"/>
  <c r="H1138" i="1"/>
  <c r="H1142" i="1"/>
  <c r="H1146" i="1"/>
  <c r="H1150" i="1"/>
  <c r="H1153" i="1"/>
  <c r="H1208" i="1"/>
  <c r="H1210" i="1"/>
  <c r="H1212" i="1"/>
  <c r="H1214" i="1"/>
  <c r="H1216" i="1"/>
  <c r="H1218" i="1"/>
  <c r="H1220" i="1"/>
  <c r="H1222" i="1"/>
  <c r="H942" i="1"/>
  <c r="G944" i="1"/>
  <c r="H946" i="1"/>
  <c r="G948" i="1"/>
  <c r="H950" i="1"/>
  <c r="G952" i="1"/>
  <c r="H954" i="1"/>
  <c r="G956" i="1"/>
  <c r="H958" i="1"/>
  <c r="G960" i="1"/>
  <c r="H962" i="1"/>
  <c r="H966" i="1"/>
  <c r="H970" i="1"/>
  <c r="H974" i="1"/>
  <c r="H978" i="1"/>
  <c r="H982" i="1"/>
  <c r="H986" i="1"/>
  <c r="H990" i="1"/>
  <c r="H994" i="1"/>
  <c r="H998" i="1"/>
  <c r="H1002" i="1"/>
  <c r="H1006" i="1"/>
  <c r="H1010" i="1"/>
  <c r="H1016" i="1"/>
  <c r="H1019" i="1"/>
  <c r="H1023" i="1"/>
  <c r="H1027" i="1"/>
  <c r="H1031" i="1"/>
  <c r="H1035" i="1"/>
  <c r="H1039" i="1"/>
  <c r="H1043" i="1"/>
  <c r="H1047" i="1"/>
  <c r="H1051" i="1"/>
  <c r="H1055" i="1"/>
  <c r="H1059" i="1"/>
  <c r="H1063" i="1"/>
  <c r="H1067" i="1"/>
  <c r="H1071" i="1"/>
  <c r="H1077" i="1"/>
  <c r="H1081" i="1"/>
  <c r="H1085" i="1"/>
  <c r="H1089" i="1"/>
  <c r="H1096" i="1"/>
  <c r="H1100" i="1"/>
  <c r="H1104" i="1"/>
  <c r="H1108" i="1"/>
  <c r="H1112" i="1"/>
  <c r="H1116" i="1"/>
  <c r="H1120" i="1"/>
  <c r="H1124" i="1"/>
  <c r="H1128" i="1"/>
  <c r="H1132" i="1"/>
  <c r="H1136" i="1"/>
  <c r="H1140" i="1"/>
  <c r="H1144" i="1"/>
  <c r="H1148" i="1"/>
  <c r="H1209" i="1"/>
  <c r="H1211" i="1"/>
  <c r="H1213" i="1"/>
  <c r="H1215" i="1"/>
  <c r="H1217" i="1"/>
  <c r="H1219" i="1"/>
  <c r="H1221" i="1"/>
  <c r="G943" i="1"/>
  <c r="G947" i="1"/>
  <c r="G951" i="1"/>
  <c r="G955" i="1"/>
  <c r="G959" i="1"/>
  <c r="H1197" i="1"/>
  <c r="H1199" i="1"/>
  <c r="H1201" i="1"/>
  <c r="H1203" i="1"/>
  <c r="H1205" i="1"/>
  <c r="H1224" i="1"/>
  <c r="H1226" i="1"/>
  <c r="H1243" i="1"/>
  <c r="G1245" i="1"/>
  <c r="H1247" i="1"/>
  <c r="G1249" i="1"/>
  <c r="H1251" i="1"/>
  <c r="G1253" i="1"/>
  <c r="G1257" i="1"/>
  <c r="G1261" i="1"/>
  <c r="H1263" i="1"/>
  <c r="G1265" i="1"/>
  <c r="H1267" i="1"/>
  <c r="G1269" i="1"/>
  <c r="H1271" i="1"/>
  <c r="G1273" i="1"/>
  <c r="H1275" i="1"/>
  <c r="G1277" i="1"/>
  <c r="H1279" i="1"/>
  <c r="G1281" i="1"/>
  <c r="H1283" i="1"/>
  <c r="G1285" i="1"/>
  <c r="H1287" i="1"/>
  <c r="G1289" i="1"/>
  <c r="H1291" i="1"/>
  <c r="G1293" i="1"/>
  <c r="H1295" i="1"/>
  <c r="G1295" i="1"/>
  <c r="H1297" i="1"/>
  <c r="G1297" i="1"/>
  <c r="H1299" i="1"/>
  <c r="G1299" i="1"/>
  <c r="H1301" i="1"/>
  <c r="G1301" i="1"/>
  <c r="H1303" i="1"/>
  <c r="G1303" i="1"/>
  <c r="H1305" i="1"/>
  <c r="G1305" i="1"/>
  <c r="H1307" i="1"/>
  <c r="H1309" i="1"/>
  <c r="H1311" i="1"/>
  <c r="H1313" i="1"/>
  <c r="H1315" i="1"/>
  <c r="H1317" i="1"/>
  <c r="H1319" i="1"/>
  <c r="H1321" i="1"/>
  <c r="H1323" i="1"/>
  <c r="H1325" i="1"/>
  <c r="H1327" i="1"/>
  <c r="H1329" i="1"/>
  <c r="H1331" i="1"/>
  <c r="H1333" i="1"/>
  <c r="H1335" i="1"/>
  <c r="H1337" i="1"/>
  <c r="H1339" i="1"/>
  <c r="H1341" i="1"/>
  <c r="H1343" i="1"/>
  <c r="H1345" i="1"/>
  <c r="H1347" i="1"/>
  <c r="H1349" i="1"/>
  <c r="H1351" i="1"/>
  <c r="H1353" i="1"/>
  <c r="H1355" i="1"/>
  <c r="H1357" i="1"/>
  <c r="H1359" i="1"/>
  <c r="H1361" i="1"/>
  <c r="H1363" i="1"/>
  <c r="H1365" i="1"/>
  <c r="H1367" i="1"/>
  <c r="H1369" i="1"/>
  <c r="H1371" i="1"/>
  <c r="H1373" i="1"/>
  <c r="H1375" i="1"/>
  <c r="H1377" i="1"/>
  <c r="H1379" i="1"/>
  <c r="H1381" i="1"/>
  <c r="H1383" i="1"/>
  <c r="H1385" i="1"/>
  <c r="H1387" i="1"/>
  <c r="H1389" i="1"/>
  <c r="H1391" i="1"/>
  <c r="H1393" i="1"/>
  <c r="H1395" i="1"/>
  <c r="H1397" i="1"/>
  <c r="H1399" i="1"/>
  <c r="H1432" i="1"/>
  <c r="H1437" i="1"/>
  <c r="G1437" i="1"/>
  <c r="H1445" i="1"/>
  <c r="G1445" i="1"/>
  <c r="H1296" i="1"/>
  <c r="G1296" i="1"/>
  <c r="H1298" i="1"/>
  <c r="G1298" i="1"/>
  <c r="H1300" i="1"/>
  <c r="G1300" i="1"/>
  <c r="H1302" i="1"/>
  <c r="G1302" i="1"/>
  <c r="H1304" i="1"/>
  <c r="G1304" i="1"/>
  <c r="H1306" i="1"/>
  <c r="G1306" i="1"/>
  <c r="H1441" i="1"/>
  <c r="G1441" i="1"/>
  <c r="H1244" i="1"/>
  <c r="G1246" i="1"/>
  <c r="H1248" i="1"/>
  <c r="G1250" i="1"/>
  <c r="H1252" i="1"/>
  <c r="G1254" i="1"/>
  <c r="H1256" i="1"/>
  <c r="G1258" i="1"/>
  <c r="H1260" i="1"/>
  <c r="G1262" i="1"/>
  <c r="H1264" i="1"/>
  <c r="G1266" i="1"/>
  <c r="H1268" i="1"/>
  <c r="G1270" i="1"/>
  <c r="H1272" i="1"/>
  <c r="G1274" i="1"/>
  <c r="H1276" i="1"/>
  <c r="G1278" i="1"/>
  <c r="H1280" i="1"/>
  <c r="G1282" i="1"/>
  <c r="H1284" i="1"/>
  <c r="G1286" i="1"/>
  <c r="H1288" i="1"/>
  <c r="G1290" i="1"/>
  <c r="H1292" i="1"/>
  <c r="G1294" i="1"/>
  <c r="H1403" i="1"/>
  <c r="H1405" i="1"/>
  <c r="H1407" i="1"/>
  <c r="H1409" i="1"/>
  <c r="H1411" i="1"/>
  <c r="H1413" i="1"/>
  <c r="H1415" i="1"/>
  <c r="H1417" i="1"/>
  <c r="H1419" i="1"/>
  <c r="H1421" i="1"/>
  <c r="H1423" i="1"/>
  <c r="H1425" i="1"/>
  <c r="H1427" i="1"/>
  <c r="H1429" i="1"/>
  <c r="G1482" i="1"/>
  <c r="H1482" i="1"/>
  <c r="G1484" i="1"/>
  <c r="H1484" i="1"/>
  <c r="G1486" i="1"/>
  <c r="H1486" i="1"/>
  <c r="G1488" i="1"/>
  <c r="H1488" i="1"/>
  <c r="G1490" i="1"/>
  <c r="H1490" i="1"/>
  <c r="G1492" i="1"/>
  <c r="H1492" i="1"/>
  <c r="G1494" i="1"/>
  <c r="H1494" i="1"/>
  <c r="G1496" i="1"/>
  <c r="H1496" i="1"/>
  <c r="G1498" i="1"/>
  <c r="H1498" i="1"/>
  <c r="G1500" i="1"/>
  <c r="H1500" i="1"/>
  <c r="G1502" i="1"/>
  <c r="H1502" i="1"/>
  <c r="G1504" i="1"/>
  <c r="H1504" i="1"/>
  <c r="G1506" i="1"/>
  <c r="H1506" i="1"/>
  <c r="G1508" i="1"/>
  <c r="H1508" i="1"/>
  <c r="G1510" i="1"/>
  <c r="H1510" i="1"/>
  <c r="G1512" i="1"/>
  <c r="H1512" i="1"/>
  <c r="G1514" i="1"/>
  <c r="H1514" i="1"/>
  <c r="G1516" i="1"/>
  <c r="H1516" i="1"/>
  <c r="G1518" i="1"/>
  <c r="H1518" i="1"/>
  <c r="G1520" i="1"/>
  <c r="H1520" i="1"/>
  <c r="G1522" i="1"/>
  <c r="H1522" i="1"/>
  <c r="G1524" i="1"/>
  <c r="H1524" i="1"/>
  <c r="G1526" i="1"/>
  <c r="H1526" i="1"/>
  <c r="G1528" i="1"/>
  <c r="H1528" i="1"/>
  <c r="G1530" i="1"/>
  <c r="H1530" i="1"/>
  <c r="G1532" i="1"/>
  <c r="H1532" i="1"/>
  <c r="G1534" i="1"/>
  <c r="H1534" i="1"/>
  <c r="G1536" i="1"/>
  <c r="H1536" i="1"/>
  <c r="H1551" i="1"/>
  <c r="G1551" i="1"/>
  <c r="I1551" i="1" s="1"/>
  <c r="H1555" i="1"/>
  <c r="G1555" i="1"/>
  <c r="H1557" i="1"/>
  <c r="G1557" i="1"/>
  <c r="I1557" i="1" s="1"/>
  <c r="H1561" i="1"/>
  <c r="G1561" i="1"/>
  <c r="H1564" i="1"/>
  <c r="G1564" i="1"/>
  <c r="I1564" i="1" s="1"/>
  <c r="H1568" i="1"/>
  <c r="G1568" i="1"/>
  <c r="H1576" i="1"/>
  <c r="G1576" i="1"/>
  <c r="I1576" i="1" s="1"/>
  <c r="H1591" i="1"/>
  <c r="G1591" i="1"/>
  <c r="G1539" i="1"/>
  <c r="H1539" i="1"/>
  <c r="G1541" i="1"/>
  <c r="I1541" i="1" s="1"/>
  <c r="J1541" i="1"/>
  <c r="H1541" i="1"/>
  <c r="G1545" i="1"/>
  <c r="I1545" i="1" s="1"/>
  <c r="J1545" i="1"/>
  <c r="H1545" i="1"/>
  <c r="H1579" i="1"/>
  <c r="G1579" i="1"/>
  <c r="I1579" i="1" s="1"/>
  <c r="H1587" i="1"/>
  <c r="G1587"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2" i="1"/>
  <c r="G1433" i="1"/>
  <c r="G1434" i="1"/>
  <c r="G1438" i="1"/>
  <c r="G1442" i="1"/>
  <c r="G1446" i="1"/>
  <c r="G1450" i="1"/>
  <c r="G1454" i="1"/>
  <c r="G1458" i="1"/>
  <c r="G1462" i="1"/>
  <c r="G1466" i="1"/>
  <c r="G1470" i="1"/>
  <c r="G1474" i="1"/>
  <c r="G1478" i="1"/>
  <c r="G1483" i="1"/>
  <c r="H1483" i="1"/>
  <c r="G1487" i="1"/>
  <c r="H1487" i="1"/>
  <c r="G1489" i="1"/>
  <c r="H1489" i="1"/>
  <c r="G1491" i="1"/>
  <c r="H1491" i="1"/>
  <c r="G1493" i="1"/>
  <c r="H1493" i="1"/>
  <c r="G1495" i="1"/>
  <c r="H1495" i="1"/>
  <c r="G1497" i="1"/>
  <c r="H1497" i="1"/>
  <c r="G1499" i="1"/>
  <c r="H1499" i="1"/>
  <c r="G1501" i="1"/>
  <c r="H1501" i="1"/>
  <c r="G1503" i="1"/>
  <c r="H1503" i="1"/>
  <c r="G1505" i="1"/>
  <c r="H1505" i="1"/>
  <c r="G1507" i="1"/>
  <c r="H1507" i="1"/>
  <c r="G1509" i="1"/>
  <c r="H1509" i="1"/>
  <c r="G1511" i="1"/>
  <c r="H1511" i="1"/>
  <c r="G1513" i="1"/>
  <c r="H1513" i="1"/>
  <c r="G1515" i="1"/>
  <c r="H1515" i="1"/>
  <c r="G1517" i="1"/>
  <c r="H1517" i="1"/>
  <c r="G1519" i="1"/>
  <c r="H1519" i="1"/>
  <c r="G1521" i="1"/>
  <c r="H1521" i="1"/>
  <c r="G1523" i="1"/>
  <c r="H1523" i="1"/>
  <c r="G1525" i="1"/>
  <c r="H1525" i="1"/>
  <c r="G1527" i="1"/>
  <c r="H1527" i="1"/>
  <c r="G1529" i="1"/>
  <c r="H1529" i="1"/>
  <c r="G1531" i="1"/>
  <c r="H1531" i="1"/>
  <c r="G1533" i="1"/>
  <c r="H1533" i="1"/>
  <c r="G1535" i="1"/>
  <c r="H1535" i="1"/>
  <c r="I1542" i="1"/>
  <c r="I1546" i="1"/>
  <c r="I1548" i="1"/>
  <c r="H1549" i="1"/>
  <c r="G1549" i="1"/>
  <c r="I1552" i="1"/>
  <c r="H1553" i="1"/>
  <c r="G1553" i="1"/>
  <c r="I1553" i="1" s="1"/>
  <c r="H1556" i="1"/>
  <c r="G1556" i="1"/>
  <c r="I1558" i="1"/>
  <c r="H1559" i="1"/>
  <c r="G1559" i="1"/>
  <c r="H1563" i="1"/>
  <c r="G1563" i="1"/>
  <c r="H1566" i="1"/>
  <c r="G1566" i="1"/>
  <c r="H1570" i="1"/>
  <c r="G1570" i="1"/>
  <c r="H1574" i="1"/>
  <c r="G1574" i="1"/>
  <c r="J1579" i="1"/>
  <c r="H1583" i="1"/>
  <c r="G1583" i="1"/>
  <c r="G1449" i="1"/>
  <c r="G1453" i="1"/>
  <c r="G1457" i="1"/>
  <c r="G1461" i="1"/>
  <c r="G1465" i="1"/>
  <c r="G1469" i="1"/>
  <c r="G1473" i="1"/>
  <c r="G1477" i="1"/>
  <c r="G1481" i="1"/>
  <c r="G1538" i="1"/>
  <c r="H1538" i="1"/>
  <c r="G1540" i="1"/>
  <c r="H1540" i="1"/>
  <c r="G1543" i="1"/>
  <c r="I1543" i="1" s="1"/>
  <c r="J1543" i="1"/>
  <c r="H1543" i="1"/>
  <c r="G1547" i="1"/>
  <c r="H1547" i="1"/>
  <c r="J1549" i="1"/>
  <c r="J1553" i="1"/>
  <c r="J1559" i="1"/>
  <c r="J1566" i="1"/>
  <c r="J1570" i="1"/>
  <c r="J1574" i="1"/>
  <c r="H1581" i="1"/>
  <c r="G1581" i="1"/>
  <c r="I1581" i="1" s="1"/>
  <c r="J1542" i="1"/>
  <c r="J1544" i="1"/>
  <c r="J1546" i="1"/>
  <c r="G1560" i="1"/>
  <c r="I1560" i="1" s="1"/>
  <c r="G1562" i="1"/>
  <c r="I1562" i="1" s="1"/>
  <c r="G1565" i="1"/>
  <c r="I1565" i="1" s="1"/>
  <c r="G1567" i="1"/>
  <c r="I1567" i="1" s="1"/>
  <c r="G1569" i="1"/>
  <c r="I1569" i="1" s="1"/>
  <c r="G1573" i="1"/>
  <c r="I1573" i="1" s="1"/>
  <c r="G1575" i="1"/>
  <c r="I1575" i="1" s="1"/>
  <c r="G1578" i="1"/>
  <c r="I1578" i="1" s="1"/>
  <c r="G1580" i="1"/>
  <c r="I1580" i="1" s="1"/>
  <c r="H1586" i="1"/>
  <c r="H1590" i="1"/>
  <c r="H1594" i="1"/>
  <c r="H1598" i="1"/>
  <c r="H1602" i="1"/>
  <c r="G1620" i="1"/>
  <c r="H1620" i="1"/>
  <c r="G1632" i="1"/>
  <c r="H1632" i="1"/>
  <c r="G1636" i="1"/>
  <c r="H1636" i="1"/>
  <c r="G1640" i="1"/>
  <c r="H1640" i="1"/>
  <c r="G1649" i="1"/>
  <c r="G1656" i="1"/>
  <c r="H1656" i="1"/>
  <c r="G1665" i="1"/>
  <c r="G1672" i="1"/>
  <c r="H1672" i="1"/>
  <c r="G1681" i="1"/>
  <c r="F262" i="4"/>
  <c r="F361" i="4"/>
  <c r="D360" i="4"/>
  <c r="I39" i="3"/>
  <c r="C1622" i="1"/>
  <c r="G1644" i="1"/>
  <c r="H1644" i="1"/>
  <c r="G1660" i="1"/>
  <c r="H1660" i="1"/>
  <c r="G1676" i="1"/>
  <c r="H1676" i="1"/>
  <c r="F309" i="4"/>
  <c r="D308" i="4"/>
  <c r="G342" i="9"/>
  <c r="E342" i="9" s="1"/>
  <c r="D44" i="8"/>
  <c r="G1595" i="1"/>
  <c r="G1599" i="1"/>
  <c r="G1603" i="1"/>
  <c r="G1607" i="1"/>
  <c r="H1611" i="1"/>
  <c r="G1633" i="1"/>
  <c r="G1637" i="1"/>
  <c r="G1641" i="1"/>
  <c r="G1648" i="1"/>
  <c r="H1648" i="1"/>
  <c r="G1657" i="1"/>
  <c r="G1664" i="1"/>
  <c r="H1664" i="1"/>
  <c r="G1673" i="1"/>
  <c r="G1680" i="1"/>
  <c r="H1680" i="1"/>
  <c r="F373" i="4"/>
  <c r="E430" i="4"/>
  <c r="I21" i="3"/>
  <c r="F114" i="6"/>
  <c r="H29" i="3"/>
  <c r="G1582" i="1"/>
  <c r="G1612" i="1"/>
  <c r="H1612" i="1"/>
  <c r="G1616" i="1"/>
  <c r="H1616" i="1"/>
  <c r="G1624" i="1"/>
  <c r="H1624" i="1"/>
  <c r="G1628" i="1"/>
  <c r="H1628" i="1"/>
  <c r="G1652" i="1"/>
  <c r="H1652" i="1"/>
  <c r="G1668" i="1"/>
  <c r="H1668" i="1"/>
  <c r="G1684" i="1"/>
  <c r="H1684" i="1"/>
  <c r="E535" i="4"/>
  <c r="F83" i="4"/>
  <c r="F107" i="4"/>
  <c r="F141" i="4"/>
  <c r="F165" i="4"/>
  <c r="F231" i="4"/>
  <c r="F310" i="4"/>
  <c r="F362" i="4"/>
  <c r="D431" i="4"/>
  <c r="D479" i="4"/>
  <c r="D491" i="4"/>
  <c r="F523" i="4"/>
  <c r="D597" i="4"/>
  <c r="E156" i="9"/>
  <c r="B156" i="9" s="1"/>
  <c r="F8" i="5"/>
  <c r="D12" i="5"/>
  <c r="D70" i="5"/>
  <c r="F120" i="5"/>
  <c r="G316" i="9"/>
  <c r="G315" i="9"/>
  <c r="F197" i="5"/>
  <c r="D219" i="5"/>
  <c r="D255" i="5"/>
  <c r="F297" i="5"/>
  <c r="D5" i="6"/>
  <c r="D89" i="6"/>
  <c r="F115" i="6"/>
  <c r="E47" i="9"/>
  <c r="B47" i="9" s="1"/>
  <c r="B53" i="9"/>
  <c r="H316" i="9"/>
  <c r="H315" i="9"/>
  <c r="E141" i="6"/>
  <c r="G345" i="9"/>
  <c r="E345" i="9" s="1"/>
  <c r="I10" i="9"/>
  <c r="D7" i="4"/>
  <c r="D49" i="4"/>
  <c r="D125" i="4"/>
  <c r="E134" i="4"/>
  <c r="D130" i="1" s="1"/>
  <c r="D153" i="4"/>
  <c r="D273" i="4"/>
  <c r="E321" i="4"/>
  <c r="D316" i="1" s="1"/>
  <c r="D571" i="4"/>
  <c r="D629" i="4"/>
  <c r="D88" i="5"/>
  <c r="D177" i="5"/>
  <c r="D203" i="5"/>
  <c r="D35" i="6"/>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80" i="9"/>
  <c r="H179" i="9"/>
  <c r="G179" i="9"/>
  <c r="E179" i="9" s="1"/>
  <c r="B179" i="9" s="1"/>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88" i="5"/>
  <c r="D1093" i="1" s="1"/>
  <c r="F89" i="5"/>
  <c r="D147" i="5"/>
  <c r="E177" i="5"/>
  <c r="F178" i="5"/>
  <c r="E51" i="9"/>
  <c r="B51" i="9" s="1"/>
  <c r="B57" i="9"/>
  <c r="E105" i="9"/>
  <c r="B105" i="9" s="1"/>
  <c r="E109" i="9"/>
  <c r="B109" i="9" s="1"/>
  <c r="E113" i="9"/>
  <c r="B113" i="9" s="1"/>
  <c r="E117" i="9"/>
  <c r="B117" i="9" s="1"/>
  <c r="E121" i="9"/>
  <c r="B121" i="9" s="1"/>
  <c r="E125" i="9"/>
  <c r="B125" i="9" s="1"/>
  <c r="E129" i="9"/>
  <c r="B129" i="9" s="1"/>
  <c r="E133" i="9"/>
  <c r="B133" i="9" s="1"/>
  <c r="B139" i="9"/>
  <c r="E149" i="9"/>
  <c r="B149" i="9" s="1"/>
  <c r="B95" i="9"/>
  <c r="E98" i="9"/>
  <c r="B98" i="9" s="1"/>
  <c r="B103" i="9"/>
  <c r="B107" i="9"/>
  <c r="B111" i="9"/>
  <c r="B115" i="9"/>
  <c r="B119" i="9"/>
  <c r="B123" i="9"/>
  <c r="B127" i="9"/>
  <c r="B131" i="9"/>
  <c r="B135" i="9"/>
  <c r="E145" i="9"/>
  <c r="B145" i="9" s="1"/>
  <c r="E94" i="9"/>
  <c r="B94" i="9" s="1"/>
  <c r="E102" i="9"/>
  <c r="B102" i="9" s="1"/>
  <c r="B106" i="9"/>
  <c r="B110" i="9"/>
  <c r="B114" i="9"/>
  <c r="B118" i="9"/>
  <c r="B122" i="9"/>
  <c r="B126" i="9"/>
  <c r="B130" i="9"/>
  <c r="B134" i="9"/>
  <c r="E137" i="9"/>
  <c r="B137" i="9" s="1"/>
  <c r="B143" i="9"/>
  <c r="B229" i="9"/>
  <c r="B237" i="9"/>
  <c r="B245" i="9"/>
  <c r="B253" i="9"/>
  <c r="B261" i="9"/>
  <c r="B267" i="9"/>
  <c r="B273" i="9"/>
  <c r="B283" i="9"/>
  <c r="B289" i="9"/>
  <c r="B235" i="9"/>
  <c r="F238" i="9"/>
  <c r="B238" i="9" s="1"/>
  <c r="B243" i="9"/>
  <c r="B251" i="9"/>
  <c r="B259" i="9"/>
  <c r="B207" i="9" l="1"/>
  <c r="H641" i="1"/>
  <c r="E360" i="4"/>
  <c r="D355" i="1" s="1"/>
  <c r="H368" i="1"/>
  <c r="G368" i="1"/>
  <c r="G642" i="1"/>
  <c r="H642" i="1"/>
  <c r="F648" i="4"/>
  <c r="H174" i="1"/>
  <c r="G174" i="1"/>
  <c r="F164" i="4"/>
  <c r="H160" i="1"/>
  <c r="G160" i="1"/>
  <c r="E152" i="4"/>
  <c r="H27" i="3"/>
  <c r="F35" i="6"/>
  <c r="C1431" i="1"/>
  <c r="F629" i="4"/>
  <c r="C623" i="1"/>
  <c r="F273" i="4"/>
  <c r="C269" i="1"/>
  <c r="F49" i="4"/>
  <c r="C45" i="1"/>
  <c r="F255" i="5"/>
  <c r="D251" i="5"/>
  <c r="C1259" i="1"/>
  <c r="E316" i="9"/>
  <c r="B316" i="9" s="1"/>
  <c r="F491" i="4"/>
  <c r="C485" i="1"/>
  <c r="E640" i="4"/>
  <c r="D634" i="1" s="1"/>
  <c r="D529" i="1"/>
  <c r="E69" i="5"/>
  <c r="D417" i="4"/>
  <c r="C303" i="1"/>
  <c r="I23" i="3"/>
  <c r="E176" i="5"/>
  <c r="D1180" i="1" s="1"/>
  <c r="D1181" i="1"/>
  <c r="G338" i="9"/>
  <c r="E338" i="9" s="1"/>
  <c r="B338" i="9" s="1"/>
  <c r="F203" i="5"/>
  <c r="C1207" i="1"/>
  <c r="F571" i="4"/>
  <c r="C565" i="1"/>
  <c r="H24" i="9"/>
  <c r="D152" i="4"/>
  <c r="G24" i="9"/>
  <c r="F153" i="4"/>
  <c r="C149" i="1"/>
  <c r="D6" i="4"/>
  <c r="F7" i="4"/>
  <c r="C3" i="1"/>
  <c r="B345" i="9"/>
  <c r="E344" i="9"/>
  <c r="I10" i="3" s="1"/>
  <c r="F89" i="6"/>
  <c r="C1485" i="1"/>
  <c r="G339" i="9"/>
  <c r="E339" i="9" s="1"/>
  <c r="B339" i="9" s="1"/>
  <c r="F219" i="5"/>
  <c r="C1223" i="1"/>
  <c r="F479" i="4"/>
  <c r="C473" i="1"/>
  <c r="F321" i="4"/>
  <c r="K1480" i="9"/>
  <c r="G343" i="9"/>
  <c r="E343" i="9" s="1"/>
  <c r="B343" i="9" s="1"/>
  <c r="I38" i="3"/>
  <c r="C1621" i="1"/>
  <c r="D418" i="4"/>
  <c r="F360" i="4"/>
  <c r="C355" i="1"/>
  <c r="I1574" i="1"/>
  <c r="I1566" i="1"/>
  <c r="I1559" i="1"/>
  <c r="I1549" i="1"/>
  <c r="F147" i="5"/>
  <c r="C1152" i="1"/>
  <c r="E180" i="9"/>
  <c r="B180" i="9" s="1"/>
  <c r="D176" i="5"/>
  <c r="F177" i="5"/>
  <c r="H23" i="3"/>
  <c r="C1181" i="1"/>
  <c r="D535" i="4"/>
  <c r="H130" i="1"/>
  <c r="G130" i="1"/>
  <c r="I30" i="3"/>
  <c r="D1537" i="1"/>
  <c r="G347" i="9"/>
  <c r="E347" i="9" s="1"/>
  <c r="D141" i="6"/>
  <c r="F5" i="6"/>
  <c r="H26" i="3"/>
  <c r="C1401" i="1"/>
  <c r="F70" i="5"/>
  <c r="D69" i="5"/>
  <c r="C1075" i="1"/>
  <c r="F597" i="4"/>
  <c r="C591" i="1"/>
  <c r="F431" i="4"/>
  <c r="D430" i="4"/>
  <c r="C425" i="1"/>
  <c r="E308" i="4"/>
  <c r="E341" i="9"/>
  <c r="B342" i="9"/>
  <c r="F134" i="4"/>
  <c r="F228" i="9"/>
  <c r="B228" i="9" s="1"/>
  <c r="E310" i="9"/>
  <c r="B310" i="9" s="1"/>
  <c r="F88" i="5"/>
  <c r="C1093" i="1"/>
  <c r="H316" i="1"/>
  <c r="G316" i="1"/>
  <c r="F125" i="4"/>
  <c r="C121" i="1"/>
  <c r="H19" i="9"/>
  <c r="E19" i="9" s="1"/>
  <c r="B19" i="9" s="1"/>
  <c r="E315" i="9"/>
  <c r="B315" i="9" s="1"/>
  <c r="F12" i="5"/>
  <c r="C1017" i="1"/>
  <c r="E639" i="4"/>
  <c r="D633" i="1" s="1"/>
  <c r="D424" i="1"/>
  <c r="D7" i="5"/>
  <c r="E6" i="4"/>
  <c r="G1622" i="1"/>
  <c r="H1622" i="1"/>
  <c r="I1570" i="1"/>
  <c r="I1568" i="1"/>
  <c r="I1561" i="1"/>
  <c r="D148" i="1" l="1"/>
  <c r="E299" i="4"/>
  <c r="I17" i="3"/>
  <c r="H1017" i="1"/>
  <c r="G1017" i="1"/>
  <c r="H121" i="1"/>
  <c r="G121" i="1"/>
  <c r="H425" i="1"/>
  <c r="G425" i="1"/>
  <c r="H1401" i="1"/>
  <c r="G1401" i="1"/>
  <c r="E300" i="4"/>
  <c r="D296" i="1" s="1"/>
  <c r="I16" i="3"/>
  <c r="E422" i="4"/>
  <c r="D2" i="1"/>
  <c r="E301" i="4"/>
  <c r="D297" i="1" s="1"/>
  <c r="F430" i="4"/>
  <c r="D639" i="4"/>
  <c r="C424" i="1"/>
  <c r="H1075" i="1"/>
  <c r="G1075" i="1"/>
  <c r="D640" i="4"/>
  <c r="F535" i="4"/>
  <c r="C529" i="1"/>
  <c r="F176" i="5"/>
  <c r="C1180" i="1"/>
  <c r="H355" i="1"/>
  <c r="G355" i="1"/>
  <c r="H473" i="1"/>
  <c r="G473" i="1"/>
  <c r="F6" i="4"/>
  <c r="D422" i="4"/>
  <c r="H16" i="3"/>
  <c r="C2" i="1"/>
  <c r="D299" i="4"/>
  <c r="F152" i="4"/>
  <c r="H17" i="3"/>
  <c r="C148" i="1"/>
  <c r="H1207" i="1"/>
  <c r="G1207" i="1"/>
  <c r="F417" i="4"/>
  <c r="C412" i="1"/>
  <c r="H485" i="1"/>
  <c r="G485" i="1"/>
  <c r="F251" i="5"/>
  <c r="H24" i="3"/>
  <c r="C1255" i="1"/>
  <c r="H269" i="1"/>
  <c r="G269" i="1"/>
  <c r="H1431" i="1"/>
  <c r="G1431" i="1"/>
  <c r="F69" i="5"/>
  <c r="H22" i="3"/>
  <c r="C1074" i="1"/>
  <c r="H1181" i="1"/>
  <c r="G1181" i="1"/>
  <c r="G1485" i="1"/>
  <c r="H1485" i="1"/>
  <c r="H149" i="1"/>
  <c r="G149" i="1"/>
  <c r="I22" i="3"/>
  <c r="D1074" i="1"/>
  <c r="E6" i="5"/>
  <c r="F7" i="5"/>
  <c r="D6" i="5"/>
  <c r="H21" i="3"/>
  <c r="C1012" i="1"/>
  <c r="E417" i="4"/>
  <c r="D412" i="1" s="1"/>
  <c r="D303" i="1"/>
  <c r="H303" i="1" s="1"/>
  <c r="E418" i="4"/>
  <c r="D413" i="1" s="1"/>
  <c r="H591" i="1"/>
  <c r="G591" i="1"/>
  <c r="H30" i="3"/>
  <c r="F141" i="6"/>
  <c r="C1537" i="1"/>
  <c r="H1152" i="1"/>
  <c r="G1152" i="1"/>
  <c r="C413" i="1"/>
  <c r="H1223" i="1"/>
  <c r="G1223" i="1"/>
  <c r="G3" i="1"/>
  <c r="H3" i="1"/>
  <c r="H565" i="1"/>
  <c r="G565" i="1"/>
  <c r="G45" i="1"/>
  <c r="H45" i="1"/>
  <c r="H623" i="1"/>
  <c r="G623" i="1"/>
  <c r="H1093" i="1"/>
  <c r="G1093" i="1"/>
  <c r="E346" i="9"/>
  <c r="B347" i="9"/>
  <c r="H1621" i="1"/>
  <c r="G1621" i="1"/>
  <c r="H11" i="3"/>
  <c r="E24" i="9"/>
  <c r="F308" i="4"/>
  <c r="H1259" i="1"/>
  <c r="G1259" i="1"/>
  <c r="F418" i="4" l="1"/>
  <c r="G303" i="1"/>
  <c r="D295" i="1"/>
  <c r="E423" i="4"/>
  <c r="E424" i="4" s="1"/>
  <c r="D419" i="1" s="1"/>
  <c r="F422" i="4"/>
  <c r="D643" i="4"/>
  <c r="C417" i="1"/>
  <c r="H1180" i="1"/>
  <c r="G1180" i="1"/>
  <c r="F640" i="4"/>
  <c r="C634" i="1"/>
  <c r="F639" i="4"/>
  <c r="C633" i="1"/>
  <c r="E643" i="4"/>
  <c r="D417" i="1"/>
  <c r="H413" i="1"/>
  <c r="G413" i="1"/>
  <c r="G1537" i="1"/>
  <c r="H1537" i="1"/>
  <c r="H1012" i="1"/>
  <c r="G1012" i="1"/>
  <c r="H299" i="9"/>
  <c r="D1011" i="1"/>
  <c r="H1255" i="1"/>
  <c r="G1255" i="1"/>
  <c r="D423" i="4"/>
  <c r="D301" i="4"/>
  <c r="F299" i="4"/>
  <c r="C295" i="1"/>
  <c r="H9" i="3"/>
  <c r="N3" i="9"/>
  <c r="I11" i="3"/>
  <c r="H1074" i="1"/>
  <c r="G1074" i="1"/>
  <c r="H412" i="1"/>
  <c r="G412" i="1"/>
  <c r="H148" i="1"/>
  <c r="G148" i="1"/>
  <c r="H2" i="1"/>
  <c r="G2" i="1"/>
  <c r="D300" i="4"/>
  <c r="H529" i="1"/>
  <c r="G529" i="1"/>
  <c r="B24" i="9"/>
  <c r="G306" i="9"/>
  <c r="E306" i="9" s="1"/>
  <c r="B306" i="9" s="1"/>
  <c r="G299" i="9"/>
  <c r="E299" i="9" s="1"/>
  <c r="F6" i="5"/>
  <c r="C1011" i="1"/>
  <c r="H424" i="1"/>
  <c r="G424" i="1"/>
  <c r="E425" i="4" l="1"/>
  <c r="D420" i="1" s="1"/>
  <c r="D418" i="1"/>
  <c r="H20" i="9"/>
  <c r="E644" i="4"/>
  <c r="D638" i="1" s="1"/>
  <c r="B299" i="9"/>
  <c r="F300" i="4"/>
  <c r="C296" i="1"/>
  <c r="K3" i="9"/>
  <c r="I9" i="3"/>
  <c r="D644" i="4"/>
  <c r="D425" i="4"/>
  <c r="F423" i="4"/>
  <c r="C418" i="1"/>
  <c r="G20" i="9"/>
  <c r="D637" i="1"/>
  <c r="H634" i="1"/>
  <c r="G634" i="1"/>
  <c r="H417" i="1"/>
  <c r="G417" i="1"/>
  <c r="H295" i="1"/>
  <c r="G295" i="1"/>
  <c r="D645" i="4"/>
  <c r="F643" i="4"/>
  <c r="C637" i="1"/>
  <c r="H633" i="1"/>
  <c r="G633" i="1"/>
  <c r="H8" i="3"/>
  <c r="H1011" i="1"/>
  <c r="G1011" i="1"/>
  <c r="F301" i="4"/>
  <c r="C297" i="1"/>
  <c r="D424" i="4"/>
  <c r="E646" i="4" l="1"/>
  <c r="D640" i="1" s="1"/>
  <c r="E645" i="4"/>
  <c r="E20" i="9"/>
  <c r="B20" i="9" s="1"/>
  <c r="F424" i="4"/>
  <c r="C419" i="1"/>
  <c r="H637" i="1"/>
  <c r="G637" i="1"/>
  <c r="F425" i="4"/>
  <c r="C420" i="1"/>
  <c r="H296" i="1"/>
  <c r="G296" i="1"/>
  <c r="M3" i="9"/>
  <c r="D646" i="4"/>
  <c r="F644" i="4"/>
  <c r="C638" i="1"/>
  <c r="H297" i="1"/>
  <c r="G297" i="1"/>
  <c r="D649" i="4"/>
  <c r="F645" i="4"/>
  <c r="C639" i="1"/>
  <c r="H418" i="1"/>
  <c r="G418" i="1"/>
  <c r="E649" i="4" l="1"/>
  <c r="I18" i="3" s="1"/>
  <c r="D639" i="1"/>
  <c r="G639" i="1" s="1"/>
  <c r="E650" i="4"/>
  <c r="H639" i="1"/>
  <c r="H419" i="1"/>
  <c r="G419" i="1"/>
  <c r="H18" i="3"/>
  <c r="C643" i="1"/>
  <c r="F646" i="4"/>
  <c r="D650" i="4"/>
  <c r="C640" i="1"/>
  <c r="H638" i="1"/>
  <c r="G638" i="1"/>
  <c r="G334" i="9"/>
  <c r="E334" i="9" s="1"/>
  <c r="H334" i="9"/>
  <c r="H420" i="1"/>
  <c r="G420" i="1"/>
  <c r="D643" i="1" l="1"/>
  <c r="F649" i="4"/>
  <c r="I19" i="3"/>
  <c r="D644" i="1"/>
  <c r="H7" i="3" s="1"/>
  <c r="H640" i="1"/>
  <c r="G640" i="1"/>
  <c r="B334" i="9"/>
  <c r="E298" i="9"/>
  <c r="I8" i="3" s="1"/>
  <c r="F650" i="4"/>
  <c r="H19" i="3"/>
  <c r="C644" i="1"/>
  <c r="G297" i="9"/>
  <c r="E297" i="9" s="1"/>
  <c r="B297" i="9" s="1"/>
  <c r="H643" i="1"/>
  <c r="G643" i="1"/>
  <c r="H644" i="1" l="1"/>
  <c r="G644" i="1"/>
  <c r="J3" i="9"/>
  <c r="L293" i="9" l="1"/>
  <c r="F293" i="9" s="1"/>
  <c r="H295" i="9"/>
  <c r="G295" i="9"/>
  <c r="G18" i="9"/>
  <c r="H18" i="9"/>
  <c r="J17" i="9"/>
  <c r="I5" i="9"/>
  <c r="H16" i="9"/>
  <c r="G21" i="9"/>
  <c r="L15" i="9"/>
  <c r="J5" i="9"/>
  <c r="H15" i="9"/>
  <c r="I11" i="9"/>
  <c r="J6" i="9"/>
  <c r="K10" i="9"/>
  <c r="K7" i="9"/>
  <c r="G17" i="9"/>
  <c r="I13" i="9"/>
  <c r="J8" i="9"/>
  <c r="H22" i="9"/>
  <c r="I17" i="9"/>
  <c r="K8" i="9"/>
  <c r="L16" i="9"/>
  <c r="J10" i="9"/>
  <c r="K5" i="9"/>
  <c r="I8" i="9"/>
  <c r="I9" i="9"/>
  <c r="I6" i="9"/>
  <c r="K11" i="9"/>
  <c r="H17" i="9"/>
  <c r="H21" i="9"/>
  <c r="G16" i="9"/>
  <c r="E16" i="9" s="1"/>
  <c r="K9" i="9"/>
  <c r="I12" i="9"/>
  <c r="J7" i="9"/>
  <c r="J12" i="9"/>
  <c r="J9" i="9"/>
  <c r="K12" i="9"/>
  <c r="G15" i="9"/>
  <c r="G22" i="9"/>
  <c r="E22" i="9" s="1"/>
  <c r="B22" i="9" s="1"/>
  <c r="M16" i="9"/>
  <c r="M15" i="9"/>
  <c r="J13" i="9"/>
  <c r="K13" i="9"/>
  <c r="I7" i="9"/>
  <c r="J11" i="9"/>
  <c r="K6" i="9"/>
  <c r="E295" i="9" l="1"/>
  <c r="E8" i="9"/>
  <c r="B8" i="9" s="1"/>
  <c r="E10" i="9"/>
  <c r="B10" i="9" s="1"/>
  <c r="E15" i="9"/>
  <c r="E7" i="9"/>
  <c r="B7" i="9" s="1"/>
  <c r="E18" i="9"/>
  <c r="B18" i="9" s="1"/>
  <c r="E6" i="9"/>
  <c r="B6" i="9" s="1"/>
  <c r="E9" i="9"/>
  <c r="B9" i="9" s="1"/>
  <c r="F16" i="9"/>
  <c r="B16" i="9" s="1"/>
  <c r="E5" i="9"/>
  <c r="B295" i="9"/>
  <c r="E23" i="9"/>
  <c r="I7" i="3" s="1"/>
  <c r="E12" i="9"/>
  <c r="B12" i="9" s="1"/>
  <c r="E13" i="9"/>
  <c r="B13" i="9" s="1"/>
  <c r="F15" i="9"/>
  <c r="E17" i="9"/>
  <c r="B17" i="9" s="1"/>
  <c r="E11" i="9"/>
  <c r="B11" i="9" s="1"/>
  <c r="E21" i="9"/>
  <c r="B21" i="9" s="1"/>
  <c r="B293" i="9"/>
  <c r="F23" i="9"/>
  <c r="F14" i="9" l="1"/>
  <c r="F3" i="9" s="1"/>
  <c r="B15" i="9"/>
  <c r="B5" i="9"/>
  <c r="E4"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<sst xmlns="http://schemas.openxmlformats.org/spreadsheetml/2006/main" count="4719" uniqueCount="3652">
  <si>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</si>
  <si>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</si>
  <si>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</si>
  <si>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</si>
  <si>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</si>
  <si>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</si>
  <si>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</si>
  <si>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</si>
  <si>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</si>
  <si>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</si>
  <si>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</si>
  <si>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</si>
  <si>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</si>
  <si>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</si>
  <si>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</si>
  <si>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</si>
  <si>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</si>
  <si>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</si>
  <si>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</si>
  <si>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</si>
  <si>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</si>
  <si>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</si>
  <si>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</si>
  <si>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</si>
  <si>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</si>
  <si>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</si>
  <si>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</si>
  <si>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</si>
  <si>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</si>
  <si>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</si>
  <si>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</si>
  <si>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IV. OSNOVNA ŠKOLA BJELOVAR</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</si>
  <si>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</si>
  <si>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</si>
  <si>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</si>
  <si>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</si>
  <si>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</si>
  <si>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</si>
  <si>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</si>
  <si>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</si>
  <si>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</si>
  <si>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</si>
  <si>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</si>
  <si>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</si>
  <si>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</si>
  <si>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</si>
  <si>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</si>
  <si>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</si>
  <si>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</si>
  <si>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</si>
  <si>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</si>
  <si>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</si>
  <si>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</si>
  <si>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</si>
  <si>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</si>
  <si>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</si>
  <si>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8192 - IV. OSNOVNA ŠKOLA BJELOVAR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</si>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</sst>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2057485.09</v>
      </c>
      <c r="D2" s="6">
        <f>'PR-RAS'!E6</f>
        <v>2209316.73</v>
      </c>
      <c r="E2" s="6">
        <v>0</v>
      </c>
      <c r="F2" s="6">
        <v>0</v>
      </c>
      <c r="G2" s="7">
        <f t="shared" ref="G2:G274" si="0">(B2/1000)*(C2*1+D2*2)</f>
        <v>6476.1185500000001</v>
      </c>
      <c r="H2" s="7">
        <f t="shared" ref="H2:H274" si="1">ABS(C2-ROUND(C2,0))+ABS(D2-ROUND(D2,0))</f>
        <v>0.36000000010244548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1802155.08</v>
      </c>
      <c r="D45" s="1">
        <f>'PR-RAS'!E49</f>
        <v>1942553.78</v>
      </c>
      <c r="E45" s="1">
        <v>0</v>
      </c>
      <c r="F45" s="1">
        <v>0</v>
      </c>
      <c r="G45" s="2">
        <f t="shared" si="0"/>
        <v>250239.55616000001</v>
      </c>
      <c r="H45" s="2">
        <f t="shared" si="1"/>
        <v>0.30000000004656613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1763373.71</v>
      </c>
      <c r="D64" s="1">
        <f>'PR-RAS'!E68</f>
        <v>1894633.58</v>
      </c>
      <c r="E64" s="1">
        <v>0</v>
      </c>
      <c r="F64" s="1">
        <v>0</v>
      </c>
      <c r="G64" s="2">
        <f t="shared" si="0"/>
        <v>349816.37481000001</v>
      </c>
      <c r="H64" s="2">
        <f t="shared" si="1"/>
        <v>0.7099999999627471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1763373.71</v>
      </c>
      <c r="D65" s="1">
        <f>'PR-RAS'!E69</f>
        <v>1894633.58</v>
      </c>
      <c r="E65" s="1">
        <v>0</v>
      </c>
      <c r="F65" s="1">
        <v>0</v>
      </c>
      <c r="G65" s="2">
        <f t="shared" si="0"/>
        <v>355369.01568000001</v>
      </c>
      <c r="H65" s="2">
        <f t="shared" si="1"/>
        <v>0.7099999999627471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38781.370000000003</v>
      </c>
      <c r="D70" s="1">
        <f>'PR-RAS'!E74</f>
        <v>47920.2</v>
      </c>
      <c r="E70" s="1">
        <v>0</v>
      </c>
      <c r="F70" s="1">
        <v>0</v>
      </c>
      <c r="G70" s="2">
        <f t="shared" si="0"/>
        <v>9288.9021300000004</v>
      </c>
      <c r="H70" s="2">
        <f t="shared" si="1"/>
        <v>0.56999999999970896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38781.370000000003</v>
      </c>
      <c r="D71" s="1">
        <f>'PR-RAS'!E75</f>
        <v>47920.2</v>
      </c>
      <c r="E71" s="1">
        <v>0</v>
      </c>
      <c r="F71" s="1">
        <v>0</v>
      </c>
      <c r="G71" s="2">
        <f t="shared" si="0"/>
        <v>9423.5239000000001</v>
      </c>
      <c r="H71" s="2">
        <f t="shared" si="1"/>
        <v>0.56999999999970896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0.01</v>
      </c>
      <c r="E78" s="1">
        <v>0</v>
      </c>
      <c r="F78" s="1">
        <v>0</v>
      </c>
      <c r="G78" s="2">
        <f t="shared" si="0"/>
        <v>2.31E-3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0.01</v>
      </c>
      <c r="E79" s="1">
        <v>0</v>
      </c>
      <c r="F79" s="1">
        <v>0</v>
      </c>
      <c r="G79" s="2">
        <f t="shared" si="0"/>
        <v>2.3400000000000001E-3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0.01</v>
      </c>
      <c r="E81" s="1">
        <v>0</v>
      </c>
      <c r="F81" s="1">
        <v>0</v>
      </c>
      <c r="G81" s="2">
        <f t="shared" si="0"/>
        <v>2.3999999999999998E-3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22333.06</v>
      </c>
      <c r="D102" s="1">
        <f>'PR-RAS'!E106</f>
        <v>15023.52</v>
      </c>
      <c r="E102" s="1">
        <v>0</v>
      </c>
      <c r="F102" s="1">
        <v>0</v>
      </c>
      <c r="G102" s="2">
        <f t="shared" si="0"/>
        <v>5290.3901000000005</v>
      </c>
      <c r="H102" s="2">
        <f t="shared" si="1"/>
        <v>0.54000000000087311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22333.06</v>
      </c>
      <c r="D108" s="1">
        <f>'PR-RAS'!E112</f>
        <v>15023.52</v>
      </c>
      <c r="E108" s="1">
        <v>0</v>
      </c>
      <c r="F108" s="1">
        <v>0</v>
      </c>
      <c r="G108" s="2">
        <f t="shared" si="0"/>
        <v>5604.6707000000006</v>
      </c>
      <c r="H108" s="2">
        <f t="shared" si="1"/>
        <v>0.54000000000087311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22333.06</v>
      </c>
      <c r="D113" s="1">
        <f>'PR-RAS'!E117</f>
        <v>15023.52</v>
      </c>
      <c r="E113" s="1">
        <v>0</v>
      </c>
      <c r="F113" s="1">
        <v>0</v>
      </c>
      <c r="G113" s="2">
        <f t="shared" si="0"/>
        <v>5866.5712000000012</v>
      </c>
      <c r="H113" s="2">
        <f t="shared" si="1"/>
        <v>0.54000000000087311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31870.78</v>
      </c>
      <c r="D121" s="1">
        <f>'PR-RAS'!E125</f>
        <v>32402.82</v>
      </c>
      <c r="E121" s="1">
        <v>0</v>
      </c>
      <c r="F121" s="1">
        <v>0</v>
      </c>
      <c r="G121" s="2">
        <f t="shared" si="0"/>
        <v>11601.170399999999</v>
      </c>
      <c r="H121" s="2">
        <f t="shared" si="1"/>
        <v>0.40000000000145519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29130.78</v>
      </c>
      <c r="D122" s="1">
        <f>'PR-RAS'!E126</f>
        <v>29592.82</v>
      </c>
      <c r="E122" s="1">
        <v>0</v>
      </c>
      <c r="F122" s="1">
        <v>0</v>
      </c>
      <c r="G122" s="2">
        <f t="shared" si="0"/>
        <v>10686.286819999999</v>
      </c>
      <c r="H122" s="2">
        <f t="shared" si="1"/>
        <v>0.40000000000145519</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1619.12</v>
      </c>
      <c r="E123" s="1">
        <v>0</v>
      </c>
      <c r="F123" s="1">
        <v>0</v>
      </c>
      <c r="G123" s="2">
        <f t="shared" si="0"/>
        <v>395.06527999999997</v>
      </c>
      <c r="H123" s="2">
        <f t="shared" si="1"/>
        <v>0.11999999999989086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29130.78</v>
      </c>
      <c r="D124" s="1">
        <f>'PR-RAS'!E128</f>
        <v>27973.7</v>
      </c>
      <c r="E124" s="1">
        <v>0</v>
      </c>
      <c r="F124" s="1">
        <v>0</v>
      </c>
      <c r="G124" s="2">
        <f t="shared" si="0"/>
        <v>10464.616139999998</v>
      </c>
      <c r="H124" s="2">
        <f t="shared" si="1"/>
        <v>0.52000000000043656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2740</v>
      </c>
      <c r="D125" s="1">
        <f>'PR-RAS'!E129</f>
        <v>2810</v>
      </c>
      <c r="E125" s="1">
        <v>0</v>
      </c>
      <c r="F125" s="1">
        <v>0</v>
      </c>
      <c r="G125" s="2">
        <f t="shared" si="0"/>
        <v>1036.6400000000001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2740</v>
      </c>
      <c r="D126" s="1">
        <f>'PR-RAS'!E130</f>
        <v>2810</v>
      </c>
      <c r="E126" s="1">
        <v>0</v>
      </c>
      <c r="F126" s="1">
        <v>0</v>
      </c>
      <c r="G126" s="2">
        <f t="shared" si="0"/>
        <v>1045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201126.16</v>
      </c>
      <c r="D130" s="1">
        <f>'PR-RAS'!E134</f>
        <v>219336.6</v>
      </c>
      <c r="E130" s="1">
        <v>0</v>
      </c>
      <c r="F130" s="1">
        <v>0</v>
      </c>
      <c r="G130" s="2">
        <f t="shared" si="0"/>
        <v>82534.117440000002</v>
      </c>
      <c r="H130" s="2">
        <f t="shared" si="1"/>
        <v>0.55999999999767169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201126.16</v>
      </c>
      <c r="D131" s="1">
        <f>'PR-RAS'!E135</f>
        <v>219336.6</v>
      </c>
      <c r="E131" s="1">
        <v>0</v>
      </c>
      <c r="F131" s="1">
        <v>0</v>
      </c>
      <c r="G131" s="2">
        <f t="shared" si="0"/>
        <v>83173.916800000006</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201126.16</v>
      </c>
      <c r="D132" s="1">
        <f>'PR-RAS'!E136</f>
        <v>218336.6</v>
      </c>
      <c r="E132" s="1">
        <v>0</v>
      </c>
      <c r="F132" s="1">
        <v>0</v>
      </c>
      <c r="G132" s="2">
        <f t="shared" si="0"/>
        <v>83551.716159999996</v>
      </c>
      <c r="H132" s="2">
        <f t="shared" si="1"/>
        <v>0.55999999999767169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1000</v>
      </c>
      <c r="E133" s="1">
        <v>0</v>
      </c>
      <c r="F133" s="1">
        <v>0</v>
      </c>
      <c r="G133" s="2">
        <f t="shared" si="0"/>
        <v>264</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2027371.2100000002</v>
      </c>
      <c r="D148" s="1">
        <f>'PR-RAS'!E152</f>
        <v>2414815.29</v>
      </c>
      <c r="E148" s="1">
        <v>0</v>
      </c>
      <c r="F148" s="1">
        <v>0</v>
      </c>
      <c r="G148" s="2">
        <f t="shared" si="0"/>
        <v>1007979.26313</v>
      </c>
      <c r="H148" s="2">
        <f t="shared" si="1"/>
        <v>0.50000000023283064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1709239.1</v>
      </c>
      <c r="D149" s="1">
        <f>'PR-RAS'!E153</f>
        <v>2053712.4</v>
      </c>
      <c r="E149" s="1">
        <v>0</v>
      </c>
      <c r="F149" s="1">
        <v>0</v>
      </c>
      <c r="G149" s="2">
        <f t="shared" si="0"/>
        <v>860866.25719999999</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1435241.84</v>
      </c>
      <c r="D150" s="1">
        <f>'PR-RAS'!E154</f>
        <v>1726237.78</v>
      </c>
      <c r="E150" s="1">
        <v>0</v>
      </c>
      <c r="F150" s="1">
        <v>0</v>
      </c>
      <c r="G150" s="2">
        <f t="shared" si="0"/>
        <v>728269.89260000002</v>
      </c>
      <c r="H150" s="2">
        <f t="shared" si="1"/>
        <v>0.37999999988824129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1357537.83</v>
      </c>
      <c r="D151" s="1">
        <f>'PR-RAS'!E155</f>
        <v>1628842.3</v>
      </c>
      <c r="E151" s="1">
        <v>0</v>
      </c>
      <c r="F151" s="1">
        <v>0</v>
      </c>
      <c r="G151" s="2">
        <f t="shared" si="0"/>
        <v>692283.36449999991</v>
      </c>
      <c r="H151" s="2">
        <f t="shared" si="1"/>
        <v>0.46999999997206032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36924.76</v>
      </c>
      <c r="D153" s="1">
        <f>'PR-RAS'!E157</f>
        <v>43516.74</v>
      </c>
      <c r="E153" s="1">
        <v>0</v>
      </c>
      <c r="F153" s="1">
        <v>0</v>
      </c>
      <c r="G153" s="2">
        <f t="shared" si="0"/>
        <v>18841.652479999997</v>
      </c>
      <c r="H153" s="2">
        <f t="shared" si="1"/>
        <v>0.5</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40779.25</v>
      </c>
      <c r="D154" s="1">
        <f>'PR-RAS'!E158</f>
        <v>53878.74</v>
      </c>
      <c r="E154" s="1">
        <v>0</v>
      </c>
      <c r="F154" s="1">
        <v>0</v>
      </c>
      <c r="G154" s="2">
        <f t="shared" si="0"/>
        <v>22726.119689999996</v>
      </c>
      <c r="H154" s="2">
        <f t="shared" si="1"/>
        <v>0.51000000000203727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41806.44</v>
      </c>
      <c r="D155" s="1">
        <f>'PR-RAS'!E159</f>
        <v>47520</v>
      </c>
      <c r="E155" s="1">
        <v>0</v>
      </c>
      <c r="F155" s="1">
        <v>0</v>
      </c>
      <c r="G155" s="2">
        <f t="shared" si="0"/>
        <v>21074.351760000001</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232190.82</v>
      </c>
      <c r="D156" s="1">
        <f>'PR-RAS'!E160</f>
        <v>279954.62</v>
      </c>
      <c r="E156" s="1">
        <v>0</v>
      </c>
      <c r="F156" s="1">
        <v>0</v>
      </c>
      <c r="G156" s="2">
        <f t="shared" si="0"/>
        <v>122775.50930000001</v>
      </c>
      <c r="H156" s="2">
        <f t="shared" si="1"/>
        <v>0.55999999999767169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232190.82</v>
      </c>
      <c r="D158" s="1">
        <f>'PR-RAS'!E162</f>
        <v>279954.62</v>
      </c>
      <c r="E158" s="1">
        <v>0</v>
      </c>
      <c r="F158" s="1">
        <v>0</v>
      </c>
      <c r="G158" s="2">
        <f t="shared" si="0"/>
        <v>124359.70942000001</v>
      </c>
      <c r="H158" s="2">
        <f t="shared" si="1"/>
        <v>0.55999999999767169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315412.05000000005</v>
      </c>
      <c r="D160" s="1">
        <f>'PR-RAS'!E164</f>
        <v>348449.99999999994</v>
      </c>
      <c r="E160" s="1">
        <v>0</v>
      </c>
      <c r="F160" s="1">
        <v>0</v>
      </c>
      <c r="G160" s="2">
        <f t="shared" si="0"/>
        <v>160957.61594999998</v>
      </c>
      <c r="H160" s="2">
        <f t="shared" si="1"/>
        <v>5.000000010477379E-2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25576.6</v>
      </c>
      <c r="D161" s="1">
        <f>'PR-RAS'!E165</f>
        <v>27068.06</v>
      </c>
      <c r="E161" s="1">
        <v>0</v>
      </c>
      <c r="F161" s="1">
        <v>0</v>
      </c>
      <c r="G161" s="2">
        <f t="shared" si="0"/>
        <v>12754.0352</v>
      </c>
      <c r="H161" s="2">
        <f t="shared" si="1"/>
        <v>0.46000000000276486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6989.53</v>
      </c>
      <c r="D162" s="1">
        <f>'PR-RAS'!E166</f>
        <v>6929.61</v>
      </c>
      <c r="E162" s="1">
        <v>0</v>
      </c>
      <c r="F162" s="1">
        <v>0</v>
      </c>
      <c r="G162" s="2">
        <f t="shared" si="0"/>
        <v>3356.6487500000003</v>
      </c>
      <c r="H162" s="2">
        <f t="shared" si="1"/>
        <v>0.86000000000058208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16412.07</v>
      </c>
      <c r="D163" s="1">
        <f>'PR-RAS'!E167</f>
        <v>19454.7</v>
      </c>
      <c r="E163" s="1">
        <v>0</v>
      </c>
      <c r="F163" s="1">
        <v>0</v>
      </c>
      <c r="G163" s="2">
        <f t="shared" si="0"/>
        <v>8962.0781399999996</v>
      </c>
      <c r="H163" s="2">
        <f t="shared" si="1"/>
        <v>0.36999999999898137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2175</v>
      </c>
      <c r="D164" s="1">
        <f>'PR-RAS'!E168</f>
        <v>683.75</v>
      </c>
      <c r="E164" s="1">
        <v>0</v>
      </c>
      <c r="F164" s="1">
        <v>0</v>
      </c>
      <c r="G164" s="2">
        <f t="shared" si="0"/>
        <v>577.42750000000001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184173.72</v>
      </c>
      <c r="D166" s="1">
        <f>'PR-RAS'!E170</f>
        <v>196760.58</v>
      </c>
      <c r="E166" s="1">
        <v>0</v>
      </c>
      <c r="F166" s="1">
        <v>0</v>
      </c>
      <c r="G166" s="2">
        <f t="shared" si="0"/>
        <v>95319.655200000008</v>
      </c>
      <c r="H166" s="2">
        <f t="shared" si="1"/>
        <v>0.70000000001164153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12132.64</v>
      </c>
      <c r="D167" s="1">
        <f>'PR-RAS'!E171</f>
        <v>17254.689999999999</v>
      </c>
      <c r="E167" s="1">
        <v>0</v>
      </c>
      <c r="F167" s="1">
        <v>0</v>
      </c>
      <c r="G167" s="2">
        <f t="shared" si="0"/>
        <v>7742.5753199999999</v>
      </c>
      <c r="H167" s="2">
        <f t="shared" si="1"/>
        <v>0.67000000000189175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117436.56</v>
      </c>
      <c r="D168" s="1">
        <f>'PR-RAS'!E172</f>
        <v>113323.45</v>
      </c>
      <c r="E168" s="1">
        <v>0</v>
      </c>
      <c r="F168" s="1">
        <v>0</v>
      </c>
      <c r="G168" s="2">
        <f t="shared" si="0"/>
        <v>57461.937819999999</v>
      </c>
      <c r="H168" s="2">
        <f t="shared" si="1"/>
        <v>0.88999999999941792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51661.67</v>
      </c>
      <c r="D169" s="1">
        <f>'PR-RAS'!E173</f>
        <v>60533.2</v>
      </c>
      <c r="E169" s="1">
        <v>0</v>
      </c>
      <c r="F169" s="1">
        <v>0</v>
      </c>
      <c r="G169" s="2">
        <f t="shared" si="0"/>
        <v>29018.315760000001</v>
      </c>
      <c r="H169" s="2">
        <f t="shared" si="1"/>
        <v>0.52999999999883585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2850.71</v>
      </c>
      <c r="D170" s="1">
        <f>'PR-RAS'!E174</f>
        <v>2756.61</v>
      </c>
      <c r="E170" s="1">
        <v>0</v>
      </c>
      <c r="F170" s="1">
        <v>0</v>
      </c>
      <c r="G170" s="2">
        <f t="shared" si="0"/>
        <v>1413.5041700000002</v>
      </c>
      <c r="H170" s="2">
        <f t="shared" si="1"/>
        <v>0.67999999999983629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92.14</v>
      </c>
      <c r="D171" s="1">
        <f>'PR-RAS'!E175</f>
        <v>2564.88</v>
      </c>
      <c r="E171" s="1">
        <v>0</v>
      </c>
      <c r="F171" s="1">
        <v>0</v>
      </c>
      <c r="G171" s="2">
        <f t="shared" si="0"/>
        <v>887.72300000000018</v>
      </c>
      <c r="H171" s="2">
        <f t="shared" si="1"/>
        <v>0.25999999999989143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327.75</v>
      </c>
      <c r="E173" s="1">
        <v>0</v>
      </c>
      <c r="F173" s="1">
        <v>0</v>
      </c>
      <c r="G173" s="2">
        <f t="shared" si="0"/>
        <v>112.746</v>
      </c>
      <c r="H173" s="2">
        <f t="shared" si="1"/>
        <v>0.25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100012.20999999999</v>
      </c>
      <c r="D174" s="1">
        <f>'PR-RAS'!E178</f>
        <v>113793.82</v>
      </c>
      <c r="E174" s="1">
        <v>0</v>
      </c>
      <c r="F174" s="1">
        <v>0</v>
      </c>
      <c r="G174" s="2">
        <f t="shared" si="0"/>
        <v>56674.774049999993</v>
      </c>
      <c r="H174" s="2">
        <f t="shared" si="1"/>
        <v>0.38999999998486601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49499.72</v>
      </c>
      <c r="D175" s="1">
        <f>'PR-RAS'!E179</f>
        <v>56913.06</v>
      </c>
      <c r="E175" s="1">
        <v>0</v>
      </c>
      <c r="F175" s="1">
        <v>0</v>
      </c>
      <c r="G175" s="2">
        <f t="shared" si="0"/>
        <v>28418.696159999996</v>
      </c>
      <c r="H175" s="2">
        <f t="shared" si="1"/>
        <v>0.33999999999650754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8730.19</v>
      </c>
      <c r="D176" s="1">
        <f>'PR-RAS'!E180</f>
        <v>4631.8999999999996</v>
      </c>
      <c r="E176" s="1">
        <v>0</v>
      </c>
      <c r="F176" s="1">
        <v>0</v>
      </c>
      <c r="G176" s="2">
        <f t="shared" si="0"/>
        <v>3148.9482499999995</v>
      </c>
      <c r="H176" s="2">
        <f t="shared" si="1"/>
        <v>0.29000000000087311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411.62</v>
      </c>
      <c r="D177" s="1">
        <f>'PR-RAS'!E181</f>
        <v>2990.81</v>
      </c>
      <c r="E177" s="1">
        <v>0</v>
      </c>
      <c r="F177" s="1">
        <v>0</v>
      </c>
      <c r="G177" s="2">
        <f t="shared" si="0"/>
        <v>1125.2102399999999</v>
      </c>
      <c r="H177" s="2">
        <f t="shared" si="1"/>
        <v>0.57000000000005002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9860.1299999999992</v>
      </c>
      <c r="D178" s="1">
        <f>'PR-RAS'!E182</f>
        <v>8073.67</v>
      </c>
      <c r="E178" s="1">
        <v>0</v>
      </c>
      <c r="F178" s="1">
        <v>0</v>
      </c>
      <c r="G178" s="2">
        <f t="shared" si="0"/>
        <v>4603.3221899999999</v>
      </c>
      <c r="H178" s="2">
        <f t="shared" si="1"/>
        <v>0.45999999999912689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23056.43</v>
      </c>
      <c r="D179" s="1">
        <f>'PR-RAS'!E183</f>
        <v>23098.16</v>
      </c>
      <c r="E179" s="1">
        <v>0</v>
      </c>
      <c r="F179" s="1">
        <v>0</v>
      </c>
      <c r="G179" s="2">
        <f t="shared" si="0"/>
        <v>12326.9895</v>
      </c>
      <c r="H179" s="2">
        <f t="shared" si="1"/>
        <v>0.59000000000014552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914.8</v>
      </c>
      <c r="D180" s="1">
        <f>'PR-RAS'!E184</f>
        <v>7744.64</v>
      </c>
      <c r="E180" s="1">
        <v>0</v>
      </c>
      <c r="F180" s="1">
        <v>0</v>
      </c>
      <c r="G180" s="2">
        <f t="shared" si="0"/>
        <v>2936.33032</v>
      </c>
      <c r="H180" s="2">
        <f t="shared" si="1"/>
        <v>0.55999999999971806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3164.56</v>
      </c>
      <c r="D181" s="1">
        <f>'PR-RAS'!E185</f>
        <v>5734</v>
      </c>
      <c r="E181" s="1">
        <v>0</v>
      </c>
      <c r="F181" s="1">
        <v>0</v>
      </c>
      <c r="G181" s="2">
        <f t="shared" si="0"/>
        <v>2633.8607999999999</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2123.89</v>
      </c>
      <c r="D182" s="1">
        <f>'PR-RAS'!E186</f>
        <v>2176.46</v>
      </c>
      <c r="E182" s="1">
        <v>0</v>
      </c>
      <c r="F182" s="1">
        <v>0</v>
      </c>
      <c r="G182" s="2">
        <f t="shared" si="0"/>
        <v>1172.30261</v>
      </c>
      <c r="H182" s="2">
        <f t="shared" si="1"/>
        <v>0.57000000000016371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2250.87</v>
      </c>
      <c r="D183" s="1">
        <f>'PR-RAS'!E187</f>
        <v>2431.12</v>
      </c>
      <c r="E183" s="1">
        <v>0</v>
      </c>
      <c r="F183" s="1">
        <v>0</v>
      </c>
      <c r="G183" s="2">
        <f t="shared" si="0"/>
        <v>1294.58602</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5649.52</v>
      </c>
      <c r="D190" s="1">
        <f>'PR-RAS'!E194</f>
        <v>10827.539999999999</v>
      </c>
      <c r="E190" s="1">
        <v>0</v>
      </c>
      <c r="F190" s="1">
        <v>0</v>
      </c>
      <c r="G190" s="2">
        <f t="shared" si="0"/>
        <v>5160.5693999999994</v>
      </c>
      <c r="H190" s="2">
        <f t="shared" si="1"/>
        <v>0.94000000000050932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769.88</v>
      </c>
      <c r="D192" s="1">
        <f>'PR-RAS'!E196</f>
        <v>373.5</v>
      </c>
      <c r="E192" s="1">
        <v>0</v>
      </c>
      <c r="F192" s="1">
        <v>0</v>
      </c>
      <c r="G192" s="2">
        <f t="shared" si="0"/>
        <v>289.72408000000001</v>
      </c>
      <c r="H192" s="2">
        <f t="shared" si="1"/>
        <v>0.62000000000000455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244.92</v>
      </c>
      <c r="D193" s="1">
        <f>'PR-RAS'!E197</f>
        <v>0</v>
      </c>
      <c r="E193" s="1">
        <v>0</v>
      </c>
      <c r="F193" s="1">
        <v>0</v>
      </c>
      <c r="G193" s="2">
        <f t="shared" si="0"/>
        <v>47.024639999999998</v>
      </c>
      <c r="H193" s="2">
        <f t="shared" si="1"/>
        <v>8.0000000000012506E-2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163.09</v>
      </c>
      <c r="D194" s="1">
        <f>'PR-RAS'!E198</f>
        <v>220</v>
      </c>
      <c r="E194" s="1">
        <v>0</v>
      </c>
      <c r="F194" s="1">
        <v>0</v>
      </c>
      <c r="G194" s="2">
        <f t="shared" si="0"/>
        <v>116.39637</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492.36</v>
      </c>
      <c r="D195" s="1">
        <f>'PR-RAS'!E199</f>
        <v>1024.23</v>
      </c>
      <c r="E195" s="1">
        <v>0</v>
      </c>
      <c r="F195" s="1">
        <v>0</v>
      </c>
      <c r="G195" s="2">
        <f t="shared" si="0"/>
        <v>492.91908000000006</v>
      </c>
      <c r="H195" s="2">
        <f t="shared" si="1"/>
        <v>0.59000000000003183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3979.27</v>
      </c>
      <c r="D197" s="1">
        <f>'PR-RAS'!E201</f>
        <v>9209.81</v>
      </c>
      <c r="E197" s="1">
        <v>0</v>
      </c>
      <c r="F197" s="1">
        <v>0</v>
      </c>
      <c r="G197" s="2">
        <f t="shared" si="0"/>
        <v>4390.1824400000005</v>
      </c>
      <c r="H197" s="2">
        <f t="shared" si="1"/>
        <v>0.46000000000049113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911.14</v>
      </c>
      <c r="D198" s="1">
        <f>'PR-RAS'!E202</f>
        <v>969.48</v>
      </c>
      <c r="E198" s="1">
        <v>0</v>
      </c>
      <c r="F198" s="1">
        <v>0</v>
      </c>
      <c r="G198" s="2">
        <f t="shared" si="0"/>
        <v>561.46969999999999</v>
      </c>
      <c r="H198" s="2">
        <f t="shared" si="1"/>
        <v>0.62000000000000455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911.14</v>
      </c>
      <c r="D212" s="1">
        <f>'PR-RAS'!E216</f>
        <v>969.48</v>
      </c>
      <c r="E212" s="1">
        <v>0</v>
      </c>
      <c r="F212" s="1">
        <v>0</v>
      </c>
      <c r="G212" s="2">
        <f t="shared" si="0"/>
        <v>601.37109999999996</v>
      </c>
      <c r="H212" s="2">
        <f t="shared" si="1"/>
        <v>0.62000000000000455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756.64</v>
      </c>
      <c r="D213" s="1">
        <f>'PR-RAS'!E217</f>
        <v>910.26</v>
      </c>
      <c r="E213" s="1">
        <v>0</v>
      </c>
      <c r="F213" s="1">
        <v>0</v>
      </c>
      <c r="G213" s="2">
        <f t="shared" si="0"/>
        <v>546.35791999999992</v>
      </c>
      <c r="H213" s="2">
        <f t="shared" si="1"/>
        <v>0.62000000000000455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154.5</v>
      </c>
      <c r="D215" s="1">
        <f>'PR-RAS'!E219</f>
        <v>59.22</v>
      </c>
      <c r="E215" s="1">
        <v>0</v>
      </c>
      <c r="F215" s="1">
        <v>0</v>
      </c>
      <c r="G215" s="2">
        <f t="shared" si="0"/>
        <v>58.40916</v>
      </c>
      <c r="H215" s="2">
        <f t="shared" si="1"/>
        <v>0.71999999999999886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17.850000000000001</v>
      </c>
      <c r="D258" s="1">
        <f>'PR-RAS'!E262</f>
        <v>11683.41</v>
      </c>
      <c r="E258" s="1">
        <v>0</v>
      </c>
      <c r="F258" s="1">
        <v>0</v>
      </c>
      <c r="G258" s="2">
        <f t="shared" si="0"/>
        <v>6009.8601899999994</v>
      </c>
      <c r="H258" s="2">
        <f t="shared" si="1"/>
        <v>0.55999999999985306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17.850000000000001</v>
      </c>
      <c r="D265" s="1">
        <f>'PR-RAS'!E269</f>
        <v>11683.41</v>
      </c>
      <c r="E265" s="1">
        <v>0</v>
      </c>
      <c r="F265" s="1">
        <v>0</v>
      </c>
      <c r="G265" s="2">
        <f t="shared" si="0"/>
        <v>6173.5528800000002</v>
      </c>
      <c r="H265" s="2">
        <f t="shared" si="1"/>
        <v>0.55999999999985306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17.850000000000001</v>
      </c>
      <c r="D267" s="1">
        <f>'PR-RAS'!E271</f>
        <v>11683.41</v>
      </c>
      <c r="E267" s="1">
        <v>0</v>
      </c>
      <c r="F267" s="1">
        <v>0</v>
      </c>
      <c r="G267" s="2">
        <f t="shared" si="0"/>
        <v>6220.32222</v>
      </c>
      <c r="H267" s="2">
        <f t="shared" si="1"/>
        <v>0.55999999999985306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1791.07</v>
      </c>
      <c r="D269" s="1">
        <f>'PR-RAS'!E273</f>
        <v>0</v>
      </c>
      <c r="E269" s="1">
        <v>0</v>
      </c>
      <c r="F269" s="1">
        <v>0</v>
      </c>
      <c r="G269" s="2">
        <f t="shared" si="0"/>
        <v>480.00675999999999</v>
      </c>
      <c r="H269" s="2">
        <f t="shared" si="1"/>
        <v>6.9999999999936335E-2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1649.47</v>
      </c>
      <c r="D270" s="1">
        <f>'PR-RAS'!E274</f>
        <v>0</v>
      </c>
      <c r="E270" s="1">
        <v>0</v>
      </c>
      <c r="F270" s="1">
        <v>0</v>
      </c>
      <c r="G270" s="2">
        <f t="shared" si="0"/>
        <v>443.70743000000004</v>
      </c>
      <c r="H270" s="2">
        <f t="shared" si="1"/>
        <v>0.47000000000002728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1649.47</v>
      </c>
      <c r="D272" s="1">
        <f>'PR-RAS'!E276</f>
        <v>0</v>
      </c>
      <c r="E272" s="1">
        <v>0</v>
      </c>
      <c r="F272" s="1">
        <v>0</v>
      </c>
      <c r="G272" s="2">
        <f t="shared" si="0"/>
        <v>447.00637000000006</v>
      </c>
      <c r="H272" s="2">
        <f t="shared" si="1"/>
        <v>0.47000000000002728</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141.6</v>
      </c>
      <c r="D274" s="1">
        <f>'PR-RAS'!E278</f>
        <v>0</v>
      </c>
      <c r="E274" s="1">
        <v>0</v>
      </c>
      <c r="F274" s="1">
        <v>0</v>
      </c>
      <c r="G274" s="2">
        <f t="shared" si="0"/>
        <v>38.656800000000004</v>
      </c>
      <c r="H274" s="2">
        <f t="shared" si="1"/>
        <v>0.40000000000000568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141.6</v>
      </c>
      <c r="D276" s="1">
        <f>'PR-RAS'!E280</f>
        <v>0</v>
      </c>
      <c r="E276" s="1">
        <v>0</v>
      </c>
      <c r="F276" s="1">
        <v>0</v>
      </c>
      <c r="G276" s="2">
        <f t="shared" si="12"/>
        <v>38.940000000000005</v>
      </c>
      <c r="H276" s="2">
        <f t="shared" si="13"/>
        <v>0.40000000000000568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2027371.2100000002</v>
      </c>
      <c r="D295" s="1">
        <f>'PR-RAS'!E299</f>
        <v>2414815.29</v>
      </c>
      <c r="E295" s="1">
        <v>0</v>
      </c>
      <c r="F295" s="1">
        <v>0</v>
      </c>
      <c r="G295" s="2">
        <f t="shared" si="12"/>
        <v>2015958.52626</v>
      </c>
      <c r="H295" s="2">
        <f t="shared" si="13"/>
        <v>0.50000000023283064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30113.879999999888</v>
      </c>
      <c r="D296" s="1">
        <f>'PR-RAS'!E300</f>
        <v>0</v>
      </c>
      <c r="E296" s="1">
        <v>0</v>
      </c>
      <c r="F296" s="1">
        <v>0</v>
      </c>
      <c r="G296" s="2">
        <f t="shared" si="12"/>
        <v>8883.5945999999658</v>
      </c>
      <c r="H296" s="2">
        <f t="shared" si="13"/>
        <v>0.12000000011175871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205498.56000000006</v>
      </c>
      <c r="E297" s="1">
        <v>0</v>
      </c>
      <c r="F297" s="1">
        <v>0</v>
      </c>
      <c r="G297" s="2">
        <f t="shared" si="12"/>
        <v>121655.14752000003</v>
      </c>
      <c r="H297" s="2">
        <f t="shared" si="13"/>
        <v>0.43999999994412065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17697.419999999998</v>
      </c>
      <c r="D299" s="1">
        <f>'PR-RAS'!E303</f>
        <v>8721.15</v>
      </c>
      <c r="E299" s="1">
        <v>0</v>
      </c>
      <c r="F299" s="1">
        <v>0</v>
      </c>
      <c r="G299" s="2">
        <f t="shared" si="12"/>
        <v>10471.636559999999</v>
      </c>
      <c r="H299" s="2">
        <f t="shared" si="13"/>
        <v>0.56999999999788997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6201.79</v>
      </c>
      <c r="D300" s="1">
        <f>'PR-RAS'!E304</f>
        <v>209786.74</v>
      </c>
      <c r="E300" s="1">
        <v>0</v>
      </c>
      <c r="F300" s="1">
        <v>0</v>
      </c>
      <c r="G300" s="2">
        <f t="shared" si="12"/>
        <v>127306.80572999998</v>
      </c>
      <c r="H300" s="2">
        <f t="shared" si="13"/>
        <v>0.47000000000934961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1180.1099999999999</v>
      </c>
      <c r="D301" s="1">
        <f>'PR-RAS'!E305</f>
        <v>724.61</v>
      </c>
      <c r="E301" s="1">
        <v>0</v>
      </c>
      <c r="F301" s="1">
        <v>0</v>
      </c>
      <c r="G301" s="2">
        <f t="shared" si="12"/>
        <v>788.79899999999998</v>
      </c>
      <c r="H301" s="2">
        <f t="shared" si="13"/>
        <v>0.49999999999988631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551.08999999999992</v>
      </c>
      <c r="D303" s="1">
        <f>'PR-RAS'!E308</f>
        <v>516.38</v>
      </c>
      <c r="E303" s="1">
        <v>0</v>
      </c>
      <c r="F303" s="1">
        <v>0</v>
      </c>
      <c r="G303" s="2">
        <f t="shared" si="12"/>
        <v>478.32269999999994</v>
      </c>
      <c r="H303" s="2">
        <f t="shared" si="13"/>
        <v>0.4699999999999136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551.08999999999992</v>
      </c>
      <c r="D316" s="1">
        <f>'PR-RAS'!E321</f>
        <v>516.38</v>
      </c>
      <c r="E316" s="1">
        <v>0</v>
      </c>
      <c r="F316" s="1">
        <v>0</v>
      </c>
      <c r="G316" s="2">
        <f t="shared" si="12"/>
        <v>498.91274999999996</v>
      </c>
      <c r="H316" s="2">
        <f t="shared" si="13"/>
        <v>0.4699999999999136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122.5</v>
      </c>
      <c r="D317" s="1">
        <f>'PR-RAS'!E322</f>
        <v>297.5</v>
      </c>
      <c r="E317" s="1">
        <v>0</v>
      </c>
      <c r="F317" s="1">
        <v>0</v>
      </c>
      <c r="G317" s="2">
        <f t="shared" si="12"/>
        <v>226.73</v>
      </c>
      <c r="H317" s="2">
        <f t="shared" si="13"/>
        <v>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122.5</v>
      </c>
      <c r="D318" s="1">
        <f>'PR-RAS'!E323</f>
        <v>297.5</v>
      </c>
      <c r="E318" s="1">
        <v>0</v>
      </c>
      <c r="F318" s="1">
        <v>0</v>
      </c>
      <c r="G318" s="2">
        <f t="shared" si="12"/>
        <v>227.44749999999999</v>
      </c>
      <c r="H318" s="2">
        <f t="shared" si="13"/>
        <v>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428.59</v>
      </c>
      <c r="D336" s="1">
        <f>'PR-RAS'!E341</f>
        <v>218.88</v>
      </c>
      <c r="E336" s="1">
        <v>0</v>
      </c>
      <c r="F336" s="1">
        <v>0</v>
      </c>
      <c r="G336" s="2">
        <f t="shared" si="12"/>
        <v>290.22724999999997</v>
      </c>
      <c r="H336" s="2">
        <f t="shared" si="13"/>
        <v>0.53000000000002956</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428.59</v>
      </c>
      <c r="D337" s="1">
        <f>'PR-RAS'!E342</f>
        <v>218.88</v>
      </c>
      <c r="E337" s="1">
        <v>0</v>
      </c>
      <c r="F337" s="1">
        <v>0</v>
      </c>
      <c r="G337" s="2">
        <f t="shared" si="12"/>
        <v>291.09359999999998</v>
      </c>
      <c r="H337" s="2">
        <f t="shared" si="13"/>
        <v>0.53000000000002956</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3610.48</v>
      </c>
      <c r="D355" s="1">
        <f>'PR-RAS'!E360</f>
        <v>43488.72</v>
      </c>
      <c r="E355" s="1">
        <v>0</v>
      </c>
      <c r="F355" s="1">
        <v>0</v>
      </c>
      <c r="G355" s="2">
        <f t="shared" si="12"/>
        <v>32068.123679999997</v>
      </c>
      <c r="H355" s="2">
        <f t="shared" si="13"/>
        <v>0.75999999999885404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3610.48</v>
      </c>
      <c r="D368" s="1">
        <f>'PR-RAS'!E373</f>
        <v>43488.72</v>
      </c>
      <c r="E368" s="1">
        <v>0</v>
      </c>
      <c r="F368" s="1">
        <v>0</v>
      </c>
      <c r="G368" s="2">
        <f t="shared" si="12"/>
        <v>33245.766640000002</v>
      </c>
      <c r="H368" s="2">
        <f t="shared" si="13"/>
        <v>0.75999999999885404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2376.15</v>
      </c>
      <c r="D374" s="1">
        <f>'PR-RAS'!E379</f>
        <v>5475.22</v>
      </c>
      <c r="E374" s="1">
        <v>0</v>
      </c>
      <c r="F374" s="1">
        <v>0</v>
      </c>
      <c r="G374" s="2">
        <f t="shared" si="12"/>
        <v>4970.8180700000003</v>
      </c>
      <c r="H374" s="2">
        <f t="shared" si="13"/>
        <v>0.37000000000034561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3867.67</v>
      </c>
      <c r="E375" s="1">
        <v>0</v>
      </c>
      <c r="F375" s="1">
        <v>0</v>
      </c>
      <c r="G375" s="2">
        <f t="shared" si="12"/>
        <v>2893.0171599999999</v>
      </c>
      <c r="H375" s="2">
        <f t="shared" si="13"/>
        <v>0.32999999999992724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1540</v>
      </c>
      <c r="D377" s="1">
        <f>'PR-RAS'!E382</f>
        <v>148.75</v>
      </c>
      <c r="E377" s="1">
        <v>0</v>
      </c>
      <c r="F377" s="1">
        <v>0</v>
      </c>
      <c r="G377" s="2">
        <f t="shared" si="12"/>
        <v>690.9</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836.15</v>
      </c>
      <c r="D381" s="1">
        <f>'PR-RAS'!E386</f>
        <v>1458.8</v>
      </c>
      <c r="E381" s="1">
        <v>0</v>
      </c>
      <c r="F381" s="1">
        <v>0</v>
      </c>
      <c r="G381" s="2">
        <f t="shared" si="12"/>
        <v>1426.425</v>
      </c>
      <c r="H381" s="2">
        <f t="shared" si="13"/>
        <v>0.35000000000002274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1234.33</v>
      </c>
      <c r="D388" s="1">
        <f>'PR-RAS'!E393</f>
        <v>38013.5</v>
      </c>
      <c r="E388" s="1">
        <v>0</v>
      </c>
      <c r="F388" s="1">
        <v>0</v>
      </c>
      <c r="G388" s="2">
        <f t="shared" si="12"/>
        <v>29900.134710000002</v>
      </c>
      <c r="H388" s="2">
        <f t="shared" si="13"/>
        <v>0.82999999999992724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1234.33</v>
      </c>
      <c r="D389" s="1">
        <f>'PR-RAS'!E394</f>
        <v>38013.5</v>
      </c>
      <c r="E389" s="1">
        <v>0</v>
      </c>
      <c r="F389" s="1">
        <v>0</v>
      </c>
      <c r="G389" s="2">
        <f t="shared" si="12"/>
        <v>29977.396040000003</v>
      </c>
      <c r="H389" s="2">
        <f t="shared" si="13"/>
        <v>0.82999999999992724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3059.3900000000003</v>
      </c>
      <c r="D413" s="1">
        <f>'PR-RAS'!E418</f>
        <v>42972.340000000004</v>
      </c>
      <c r="E413" s="1">
        <v>0</v>
      </c>
      <c r="F413" s="1">
        <v>0</v>
      </c>
      <c r="G413" s="2">
        <f t="shared" si="12"/>
        <v>36669.67684</v>
      </c>
      <c r="H413" s="2">
        <f t="shared" si="13"/>
        <v>0.73000000000411092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6463.6</v>
      </c>
      <c r="D415" s="1">
        <f>'PR-RAS'!E420</f>
        <v>10946.87</v>
      </c>
      <c r="E415" s="1">
        <v>0</v>
      </c>
      <c r="F415" s="1">
        <v>0</v>
      </c>
      <c r="G415" s="2">
        <f t="shared" si="12"/>
        <v>11739.938760000001</v>
      </c>
      <c r="H415" s="2">
        <f t="shared" si="13"/>
        <v>0.52999999999883585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2589.11</v>
      </c>
      <c r="D416" s="1">
        <f>'PR-RAS'!E421</f>
        <v>1186.3499999999999</v>
      </c>
      <c r="E416" s="1">
        <v>0</v>
      </c>
      <c r="F416" s="1">
        <v>0</v>
      </c>
      <c r="G416" s="2">
        <f t="shared" si="12"/>
        <v>2059.1511499999997</v>
      </c>
      <c r="H416" s="2">
        <f t="shared" si="13"/>
        <v>0.46000000000003638</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2058036.1800000002</v>
      </c>
      <c r="D417" s="1">
        <f>'PR-RAS'!E422</f>
        <v>2209833.11</v>
      </c>
      <c r="E417" s="1">
        <v>0</v>
      </c>
      <c r="F417" s="1">
        <v>0</v>
      </c>
      <c r="G417" s="2">
        <f t="shared" si="12"/>
        <v>2694724.1984000001</v>
      </c>
      <c r="H417" s="2">
        <f t="shared" si="13"/>
        <v>0.2900000000372529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2030981.6900000002</v>
      </c>
      <c r="D418" s="1">
        <f>'PR-RAS'!E423</f>
        <v>2458304.0100000002</v>
      </c>
      <c r="E418" s="1">
        <v>0</v>
      </c>
      <c r="F418" s="1">
        <v>0</v>
      </c>
      <c r="G418" s="2">
        <f t="shared" si="12"/>
        <v>2897144.9090700001</v>
      </c>
      <c r="H418" s="2">
        <f t="shared" si="13"/>
        <v>0.32000000006519258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27054.489999999991</v>
      </c>
      <c r="D419" s="1">
        <f>'PR-RAS'!E424</f>
        <v>0</v>
      </c>
      <c r="E419" s="1">
        <v>0</v>
      </c>
      <c r="F419" s="1">
        <v>0</v>
      </c>
      <c r="G419" s="2">
        <f t="shared" si="12"/>
        <v>11308.776819999995</v>
      </c>
      <c r="H419" s="2">
        <f t="shared" si="13"/>
        <v>0.48999999999068677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248470.90000000037</v>
      </c>
      <c r="E420" s="1">
        <v>0</v>
      </c>
      <c r="F420" s="1">
        <v>0</v>
      </c>
      <c r="G420" s="2">
        <f t="shared" si="12"/>
        <v>208218.6142000003</v>
      </c>
      <c r="H420" s="2">
        <f t="shared" si="13"/>
        <v>9.999999962747097E-2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24161.019999999997</v>
      </c>
      <c r="D422" s="1">
        <f>'PR-RAS'!E427</f>
        <v>19668.02</v>
      </c>
      <c r="E422" s="1">
        <v>0</v>
      </c>
      <c r="F422" s="1">
        <v>0</v>
      </c>
      <c r="G422" s="2">
        <f t="shared" si="12"/>
        <v>26732.26226</v>
      </c>
      <c r="H422" s="2">
        <f t="shared" si="13"/>
        <v>3.9999999997235136E-2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8790.9</v>
      </c>
      <c r="D423" s="1">
        <f>'PR-RAS'!E428</f>
        <v>210973.09</v>
      </c>
      <c r="E423" s="1">
        <v>0</v>
      </c>
      <c r="F423" s="1">
        <v>0</v>
      </c>
      <c r="G423" s="2">
        <f t="shared" si="12"/>
        <v>181771.04775999999</v>
      </c>
      <c r="H423" s="2">
        <f t="shared" si="13"/>
        <v>0.18999999999687134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2058036.1800000002</v>
      </c>
      <c r="D637" s="1">
        <f>'PR-RAS'!E643</f>
        <v>2209833.11</v>
      </c>
      <c r="E637" s="1">
        <v>0</v>
      </c>
      <c r="F637" s="1">
        <v>0</v>
      </c>
      <c r="G637" s="2">
        <f t="shared" si="14"/>
        <v>4119818.7264000005</v>
      </c>
      <c r="H637" s="2">
        <f t="shared" si="15"/>
        <v>0.2900000000372529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2030981.6900000002</v>
      </c>
      <c r="D638" s="1">
        <f>'PR-RAS'!E644</f>
        <v>2458304.0100000002</v>
      </c>
      <c r="E638" s="1">
        <v>0</v>
      </c>
      <c r="F638" s="1">
        <v>0</v>
      </c>
      <c r="G638" s="2">
        <f t="shared" si="14"/>
        <v>4425614.6452700002</v>
      </c>
      <c r="H638" s="2">
        <f t="shared" si="15"/>
        <v>0.32000000006519258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27054.489999999991</v>
      </c>
      <c r="D639" s="1">
        <f>'PR-RAS'!E645</f>
        <v>0</v>
      </c>
      <c r="E639" s="1">
        <v>0</v>
      </c>
      <c r="F639" s="1">
        <v>0</v>
      </c>
      <c r="G639" s="2">
        <f t="shared" si="14"/>
        <v>17260.764619999994</v>
      </c>
      <c r="H639" s="2">
        <f t="shared" si="15"/>
        <v>0.48999999999068677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248470.90000000037</v>
      </c>
      <c r="E640" s="1">
        <v>0</v>
      </c>
      <c r="F640" s="1">
        <v>0</v>
      </c>
      <c r="G640" s="2">
        <f t="shared" si="14"/>
        <v>317545.81020000047</v>
      </c>
      <c r="H640" s="2">
        <f t="shared" si="15"/>
        <v>9.999999962747097E-2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24161.019999999997</v>
      </c>
      <c r="D642" s="1">
        <f>'PR-RAS'!E648</f>
        <v>19668.02</v>
      </c>
      <c r="E642" s="1">
        <v>0</v>
      </c>
      <c r="F642" s="1">
        <v>0</v>
      </c>
      <c r="G642" s="2">
        <f t="shared" si="14"/>
        <v>40701.615460000001</v>
      </c>
      <c r="H642" s="2">
        <f t="shared" si="15"/>
        <v>3.9999999997235136E-2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2893.4699999999939</v>
      </c>
      <c r="D643" s="1">
        <f>'PR-RAS'!E649</f>
        <v>0</v>
      </c>
      <c r="E643" s="1">
        <v>0</v>
      </c>
      <c r="F643" s="1">
        <v>0</v>
      </c>
      <c r="G643" s="2">
        <f t="shared" si="14"/>
        <v>1857.6077399999961</v>
      </c>
      <c r="H643" s="2">
        <f t="shared" si="15"/>
        <v>0.4699999999938882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268138.92000000039</v>
      </c>
      <c r="E644" s="1">
        <v>0</v>
      </c>
      <c r="F644" s="1">
        <v>0</v>
      </c>
      <c r="G644" s="2">
        <f t="shared" si="14"/>
        <v>344826.65112000052</v>
      </c>
      <c r="H644" s="2">
        <f t="shared" si="15"/>
        <v>7.9999999608844519E-2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195796.02</v>
      </c>
      <c r="D645" s="1">
        <f>'PR-RAS'!E651</f>
        <v>0</v>
      </c>
      <c r="E645" s="1">
        <v>0</v>
      </c>
      <c r="F645" s="1">
        <v>0</v>
      </c>
      <c r="G645" s="2">
        <f t="shared" si="14"/>
        <v>126092.63687999999</v>
      </c>
      <c r="H645" s="2">
        <f t="shared" si="15"/>
        <v>1.9999999989522621E-2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6878.92</v>
      </c>
      <c r="D646" s="1">
        <f>'PR-RAS'!E653</f>
        <v>7924.47</v>
      </c>
      <c r="E646" s="1">
        <v>0</v>
      </c>
      <c r="F646" s="1">
        <v>0</v>
      </c>
      <c r="G646" s="2">
        <f t="shared" si="14"/>
        <v>14659.469700000001</v>
      </c>
      <c r="H646" s="2">
        <f t="shared" si="15"/>
        <v>0.5500000000001819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421612.12</v>
      </c>
      <c r="D647" s="1">
        <f>'PR-RAS'!E654</f>
        <v>429907.29</v>
      </c>
      <c r="E647" s="1">
        <v>0</v>
      </c>
      <c r="F647" s="1">
        <v>0</v>
      </c>
      <c r="G647" s="2">
        <f t="shared" si="14"/>
        <v>827801.64819999994</v>
      </c>
      <c r="H647" s="2">
        <f t="shared" si="15"/>
        <v>0.40999999997438863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395725.34</v>
      </c>
      <c r="D648" s="1">
        <f>'PR-RAS'!E655</f>
        <v>415261.68</v>
      </c>
      <c r="E648" s="1">
        <v>0</v>
      </c>
      <c r="F648" s="1">
        <v>0</v>
      </c>
      <c r="G648" s="2">
        <f t="shared" si="14"/>
        <v>793382.90890000004</v>
      </c>
      <c r="H648" s="2">
        <f t="shared" si="15"/>
        <v>0.66000000003259629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32765.699999999953</v>
      </c>
      <c r="D649" s="1">
        <f>'PR-RAS'!E656</f>
        <v>22570.079999999958</v>
      </c>
      <c r="E649" s="1">
        <v>0</v>
      </c>
      <c r="F649" s="1">
        <v>0</v>
      </c>
      <c r="G649" s="2">
        <f t="shared" si="14"/>
        <v>50482.997279999916</v>
      </c>
      <c r="H649" s="2">
        <f t="shared" si="15"/>
        <v>0.38000000000465661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88</v>
      </c>
      <c r="D651" s="1">
        <f>'PR-RAS'!E658</f>
        <v>90</v>
      </c>
      <c r="E651" s="1">
        <v>0</v>
      </c>
      <c r="F651" s="1">
        <v>0</v>
      </c>
      <c r="G651" s="2">
        <f t="shared" si="14"/>
        <v>174.20000000000002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80</v>
      </c>
      <c r="D653" s="1">
        <f>'PR-RAS'!E660</f>
        <v>59</v>
      </c>
      <c r="E653" s="1">
        <v>0</v>
      </c>
      <c r="F653" s="1">
        <v>0</v>
      </c>
      <c r="G653" s="2">
        <f t="shared" si="14"/>
        <v>129.096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1763373.71</v>
      </c>
      <c r="D676" s="1">
        <f>'PR-RAS'!E683</f>
        <v>1894633.58</v>
      </c>
      <c r="E676" s="1">
        <v>0</v>
      </c>
      <c r="F676" s="1">
        <v>0</v>
      </c>
      <c r="G676" s="2">
        <f t="shared" si="14"/>
        <v>3748032.5872500003</v>
      </c>
      <c r="H676" s="2">
        <f t="shared" si="15"/>
        <v>0.7099999999627471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38781.370000000003</v>
      </c>
      <c r="D696" s="1">
        <f>'PR-RAS'!E703</f>
        <v>47920.2</v>
      </c>
      <c r="E696" s="1">
        <v>0</v>
      </c>
      <c r="F696" s="1">
        <v>0</v>
      </c>
      <c r="G696" s="2">
        <f t="shared" si="14"/>
        <v>93562.130149999983</v>
      </c>
      <c r="H696" s="2">
        <f t="shared" si="15"/>
        <v>0.56999999999970896</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21060.9</v>
      </c>
      <c r="D717" s="1">
        <f>'PR-RAS'!E724</f>
        <v>12800</v>
      </c>
      <c r="E717" s="1">
        <v>0</v>
      </c>
      <c r="F717" s="1">
        <v>0</v>
      </c>
      <c r="G717" s="2">
        <f t="shared" si="14"/>
        <v>33409.204400000002</v>
      </c>
      <c r="H717" s="2">
        <f t="shared" si="15"/>
        <v>9.9999999998544808E-2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1272.1600000000001</v>
      </c>
      <c r="D719" s="1">
        <f>'PR-RAS'!E726</f>
        <v>703.52</v>
      </c>
      <c r="E719" s="1">
        <v>0</v>
      </c>
      <c r="F719" s="1">
        <v>0</v>
      </c>
      <c r="G719" s="2">
        <f t="shared" si="14"/>
        <v>1923.6655999999998</v>
      </c>
      <c r="H719" s="2">
        <f t="shared" si="15"/>
        <v>0.64000000000010004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9265.01</v>
      </c>
      <c r="E725" s="1">
        <v>0</v>
      </c>
      <c r="F725" s="1">
        <v>0</v>
      </c>
      <c r="G725" s="2">
        <f t="shared" si="14"/>
        <v>13415.734479999999</v>
      </c>
      <c r="H725" s="2">
        <f t="shared" si="15"/>
        <v>1.0000000000218279E-2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2703.23</v>
      </c>
      <c r="D726" s="1">
        <f>'PR-RAS'!E733</f>
        <v>2207.1999999999998</v>
      </c>
      <c r="E726" s="1">
        <v>0</v>
      </c>
      <c r="F726" s="1">
        <v>0</v>
      </c>
      <c r="G726" s="2">
        <f t="shared" si="14"/>
        <v>5160.2817499999992</v>
      </c>
      <c r="H726" s="2">
        <f t="shared" si="15"/>
        <v>0.42999999999983629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16412.07</v>
      </c>
      <c r="D727" s="1">
        <f>'PR-RAS'!E734</f>
        <v>19454.7</v>
      </c>
      <c r="E727" s="1">
        <v>0</v>
      </c>
      <c r="F727" s="1">
        <v>0</v>
      </c>
      <c r="G727" s="2">
        <f t="shared" si="14"/>
        <v>40163.387219999997</v>
      </c>
      <c r="H727" s="2">
        <f t="shared" si="15"/>
        <v>0.36999999999898137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841.8</v>
      </c>
      <c r="D729" s="1">
        <f>'PR-RAS'!E736</f>
        <v>7619.04</v>
      </c>
      <c r="E729" s="1">
        <v>0</v>
      </c>
      <c r="F729" s="1">
        <v>0</v>
      </c>
      <c r="G729" s="2">
        <f t="shared" si="14"/>
        <v>11706.152639999998</v>
      </c>
      <c r="H729" s="2">
        <f t="shared" si="15"/>
        <v>0.24000000000000909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3185.68</v>
      </c>
      <c r="E730" s="1">
        <v>0</v>
      </c>
      <c r="F730" s="1">
        <v>0</v>
      </c>
      <c r="G730" s="2">
        <f t="shared" si="14"/>
        <v>4644.7214399999993</v>
      </c>
      <c r="H730" s="2">
        <f t="shared" si="15"/>
        <v>0.32000000000016371</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1704.56</v>
      </c>
      <c r="D731" s="1">
        <f>'PR-RAS'!E738</f>
        <v>728.32</v>
      </c>
      <c r="E731" s="1">
        <v>0</v>
      </c>
      <c r="F731" s="1">
        <v>0</v>
      </c>
      <c r="G731" s="2">
        <f t="shared" si="14"/>
        <v>2307.6759999999999</v>
      </c>
      <c r="H731" s="2">
        <f t="shared" si="15"/>
        <v>0.76000000000010459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17.850000000000001</v>
      </c>
      <c r="D848" s="1">
        <f>'PR-RAS'!E855</f>
        <v>11683.41</v>
      </c>
      <c r="E848" s="1">
        <v>0</v>
      </c>
      <c r="F848" s="1">
        <v>0</v>
      </c>
      <c r="G848" s="2">
        <f t="shared" si="34"/>
        <v>19806.815489999997</v>
      </c>
      <c r="H848" s="2">
        <f t="shared" si="35"/>
        <v>0.55999999999985306</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8192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2057485.09</v>
      </c>
      <c r="I16" s="298">
        <f>'PR-RAS'!E6</f>
        <v>2209316.73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2027371.2100000002</v>
      </c>
      <c r="I17" s="298">
        <f>'PR-RAS'!E152</f>
        <v>2414815.29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2893.4699999999939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268138.92000000039</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66" zoomScaleNormal="100" workbookViewId="0">
      <selection activeCell="B648" sqref="B64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2057485.09</v>
      </c>
      <c r="E6" s="59">
        <f>E7+E43+E49+E82+E106+E125+E134+E140</f>
        <v>2209316.73</v>
      </c>
      <c r="F6" s="44">
        <f t="shared" ref="F6:F132" si="0">IF(D6&lt;&gt;0,IF(E6/D6&gt;=100,"&gt;&gt;100",E6/D6*100),"-")</f>
        <v>107.37947704884705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1802155.08</v>
      </c>
      <c r="E49" s="59">
        <f>E50+E53+E58+E61+E64+E68+E71+E74+E77</f>
        <v>1942553.78</v>
      </c>
      <c r="F49" s="44">
        <f t="shared" si="0"/>
        <v>107.79060035166341</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1763373.71</v>
      </c>
      <c r="E68" s="59">
        <f t="shared" si="11"/>
        <v>1894633.58</v>
      </c>
      <c r="F68" s="44">
        <f t="shared" si="0"/>
        <v>107.44367851554281</v>
      </c>
    </row>
    <row r="69" spans="1:6" ht="12.75" customHeight="1" x14ac:dyDescent="0.2">
      <c r="A69" s="62" t="s">
        <v>189</v>
      </c>
      <c r="B69" s="63" t="s">
        <v>190</v>
      </c>
      <c r="C69" s="267" t="s">
        <v>189</v>
      </c>
      <c r="D69" s="193">
        <v>1763373.71</v>
      </c>
      <c r="E69" s="193">
        <v>1894633.58</v>
      </c>
      <c r="F69" s="44">
        <f t="shared" si="0"/>
        <v>107.44367851554281</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38781.370000000003</v>
      </c>
      <c r="E74" s="59">
        <f t="shared" si="13"/>
        <v>47920.2</v>
      </c>
      <c r="F74" s="44">
        <f t="shared" si="0"/>
        <v>123.56500041127994</v>
      </c>
    </row>
    <row r="75" spans="1:6" ht="12.75" customHeight="1" x14ac:dyDescent="0.2">
      <c r="A75" s="62" t="s">
        <v>201</v>
      </c>
      <c r="B75" s="64" t="s">
        <v>202</v>
      </c>
      <c r="C75" s="267" t="s">
        <v>201</v>
      </c>
      <c r="D75" s="193">
        <v>38781.370000000003</v>
      </c>
      <c r="E75" s="193">
        <v>47920.2</v>
      </c>
      <c r="F75" s="44">
        <f t="shared" si="0"/>
        <v>123.56500041127994</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0.01</v>
      </c>
      <c r="E82" s="59">
        <f t="shared" si="15"/>
        <v>0.01</v>
      </c>
      <c r="F82" s="44">
        <f t="shared" si="0"/>
        <v>100</v>
      </c>
    </row>
    <row r="83" spans="1:6" ht="12.75" customHeight="1" x14ac:dyDescent="0.2">
      <c r="A83" s="62">
        <v>641</v>
      </c>
      <c r="B83" s="63" t="s">
        <v>217</v>
      </c>
      <c r="C83" s="267" t="s">
        <v>218</v>
      </c>
      <c r="D83" s="59">
        <f t="shared" ref="D83:E83" si="16">SUM(D84:D90)</f>
        <v>0.01</v>
      </c>
      <c r="E83" s="59">
        <f t="shared" si="16"/>
        <v>0.01</v>
      </c>
      <c r="F83" s="44">
        <f t="shared" si="0"/>
        <v>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0.01</v>
      </c>
      <c r="E85" s="193">
        <v>0.01</v>
      </c>
      <c r="F85" s="44">
        <f t="shared" si="0"/>
        <v>100</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22333.06</v>
      </c>
      <c r="E106" s="59">
        <f>E107+E112+E120+E124</f>
        <v>15023.52</v>
      </c>
      <c r="F106" s="44">
        <f t="shared" si="0"/>
        <v>67.270315845656611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22333.06</v>
      </c>
      <c r="E112" s="59">
        <f t="shared" si="20"/>
        <v>15023.52</v>
      </c>
      <c r="F112" s="44">
        <f t="shared" si="0"/>
        <v>67.270315845656611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22333.06</v>
      </c>
      <c r="E117" s="193">
        <v>15023.52</v>
      </c>
      <c r="F117" s="44">
        <f t="shared" si="0"/>
        <v>67.270315845656611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31870.78</v>
      </c>
      <c r="E125" s="59">
        <f t="shared" si="22"/>
        <v>32402.82</v>
      </c>
      <c r="F125" s="44">
        <f t="shared" si="0"/>
        <v>101.66936610901898</v>
      </c>
    </row>
    <row r="126" spans="1:6" ht="12.75" customHeight="1" x14ac:dyDescent="0.2">
      <c r="A126" s="62">
        <v>661</v>
      </c>
      <c r="B126" s="64" t="s">
        <v>303</v>
      </c>
      <c r="C126" s="267" t="s">
        <v>304</v>
      </c>
      <c r="D126" s="59">
        <f t="shared" ref="D126:E126" si="23">SUM(D127:D128)</f>
        <v>29130.78</v>
      </c>
      <c r="E126" s="59">
        <f t="shared" si="23"/>
        <v>29592.82</v>
      </c>
      <c r="F126" s="44">
        <f t="shared" si="0"/>
        <v>101.58608866635224</v>
      </c>
    </row>
    <row r="127" spans="1:6" ht="12.75" customHeight="1" x14ac:dyDescent="0.2">
      <c r="A127" s="62">
        <v>6614</v>
      </c>
      <c r="B127" s="64" t="s">
        <v>305</v>
      </c>
      <c r="C127" s="267" t="s">
        <v>306</v>
      </c>
      <c r="D127" s="193">
        <v>0</v>
      </c>
      <c r="E127" s="193">
        <v>1619.12</v>
      </c>
      <c r="F127" s="44" t="str">
        <f t="shared" si="0"/>
        <v>-</v>
      </c>
    </row>
    <row r="128" spans="1:6" ht="12.75" customHeight="1" x14ac:dyDescent="0.2">
      <c r="A128" s="62">
        <v>6615</v>
      </c>
      <c r="B128" s="64" t="s">
        <v>307</v>
      </c>
      <c r="C128" s="267" t="s">
        <v>308</v>
      </c>
      <c r="D128" s="193">
        <v>29130.78</v>
      </c>
      <c r="E128" s="193">
        <v>27973.7</v>
      </c>
      <c r="F128" s="44">
        <f t="shared" si="0"/>
        <v>96.027981399742828</v>
      </c>
    </row>
    <row r="129" spans="1:6" ht="36" x14ac:dyDescent="0.2">
      <c r="A129" s="62">
        <v>663</v>
      </c>
      <c r="B129" s="181" t="s">
        <v>309</v>
      </c>
      <c r="C129" s="267" t="s">
        <v>310</v>
      </c>
      <c r="D129" s="59">
        <f t="shared" ref="D129:E129" si="24">SUM(D130:D133)</f>
        <v>2740</v>
      </c>
      <c r="E129" s="59">
        <f t="shared" si="24"/>
        <v>2810</v>
      </c>
      <c r="F129" s="44">
        <f t="shared" si="0"/>
        <v>102.55474452554745</v>
      </c>
    </row>
    <row r="130" spans="1:6" ht="12.75" customHeight="1" x14ac:dyDescent="0.2">
      <c r="A130" s="62">
        <v>6631</v>
      </c>
      <c r="B130" s="64" t="s">
        <v>311</v>
      </c>
      <c r="C130" s="267" t="s">
        <v>312</v>
      </c>
      <c r="D130" s="193">
        <v>2740</v>
      </c>
      <c r="E130" s="193">
        <v>2810</v>
      </c>
      <c r="F130" s="44">
        <f t="shared" si="0"/>
        <v>102.55474452554745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201126.16</v>
      </c>
      <c r="E134" s="59">
        <f t="shared" si="25"/>
        <v>219336.6</v>
      </c>
      <c r="F134" s="44">
        <f t="shared" ref="F134:F229" si="26">IF(D134&lt;&gt;0,IF(E134/D134&gt;=100,"&gt;&gt;100",E134/D134*100),"-")</f>
        <v>109.05423740004781</v>
      </c>
    </row>
    <row r="135" spans="1:6" ht="24" x14ac:dyDescent="0.2">
      <c r="A135" s="62">
        <v>671</v>
      </c>
      <c r="B135" s="181" t="s">
        <v>321</v>
      </c>
      <c r="C135" s="267" t="s">
        <v>322</v>
      </c>
      <c r="D135" s="59">
        <f t="shared" ref="D135:E135" si="27">SUM(D136:D138)</f>
        <v>201126.16</v>
      </c>
      <c r="E135" s="59">
        <f t="shared" si="27"/>
        <v>219336.6</v>
      </c>
      <c r="F135" s="44">
        <f t="shared" si="26"/>
        <v>109.05423740004781</v>
      </c>
    </row>
    <row r="136" spans="1:6" ht="12.75" customHeight="1" x14ac:dyDescent="0.2">
      <c r="A136" s="62">
        <v>6711</v>
      </c>
      <c r="B136" s="64" t="s">
        <v>323</v>
      </c>
      <c r="C136" s="267" t="s">
        <v>324</v>
      </c>
      <c r="D136" s="193">
        <v>201126.16</v>
      </c>
      <c r="E136" s="193">
        <v>218336.6</v>
      </c>
      <c r="F136" s="44">
        <f t="shared" si="26"/>
        <v>108.55703703585849</v>
      </c>
    </row>
    <row r="137" spans="1:6" ht="24" x14ac:dyDescent="0.2">
      <c r="A137" s="62">
        <v>6712</v>
      </c>
      <c r="B137" s="181" t="s">
        <v>325</v>
      </c>
      <c r="C137" s="267" t="s">
        <v>326</v>
      </c>
      <c r="D137" s="193">
        <v>0</v>
      </c>
      <c r="E137" s="193">
        <v>1000</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2027371.2100000002</v>
      </c>
      <c r="E152" s="59">
        <f>E153+E164+E202+E221+E230+E262+E273</f>
        <v>2414815.29</v>
      </c>
      <c r="F152" s="44">
        <f t="shared" si="26"/>
        <v>119.11066301469279</v>
      </c>
    </row>
    <row r="153" spans="1:6" ht="12.75" customHeight="1" x14ac:dyDescent="0.2">
      <c r="A153" s="62">
        <v>31</v>
      </c>
      <c r="B153" s="63" t="s">
        <v>356</v>
      </c>
      <c r="C153" s="267" t="s">
        <v>35</v>
      </c>
      <c r="D153" s="59">
        <f t="shared" ref="D153:E153" si="30">D154+D159+D160</f>
        <v>1709239.1</v>
      </c>
      <c r="E153" s="59">
        <f t="shared" si="30"/>
        <v>2053712.4</v>
      </c>
      <c r="F153" s="44">
        <f t="shared" si="26"/>
        <v>120.15360519192429</v>
      </c>
    </row>
    <row r="154" spans="1:6" ht="12.75" customHeight="1" x14ac:dyDescent="0.2">
      <c r="A154" s="62">
        <v>311</v>
      </c>
      <c r="B154" s="63" t="s">
        <v>357</v>
      </c>
      <c r="C154" s="267" t="s">
        <v>358</v>
      </c>
      <c r="D154" s="59">
        <f t="shared" ref="D154:E154" si="31">SUM(D155:D158)</f>
        <v>1435241.84</v>
      </c>
      <c r="E154" s="59">
        <f t="shared" si="31"/>
        <v>1726237.78</v>
      </c>
      <c r="F154" s="44">
        <f t="shared" si="26"/>
        <v>120.27504577207699</v>
      </c>
    </row>
    <row r="155" spans="1:6" ht="12.75" customHeight="1" x14ac:dyDescent="0.2">
      <c r="A155" s="62">
        <v>3111</v>
      </c>
      <c r="B155" s="63" t="s">
        <v>359</v>
      </c>
      <c r="C155" s="267" t="s">
        <v>360</v>
      </c>
      <c r="D155" s="193">
        <v>1357537.83</v>
      </c>
      <c r="E155" s="193">
        <v>1628842.3</v>
      </c>
      <c r="F155" s="44">
        <f t="shared" si="26"/>
        <v>119.98503938560592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36924.76</v>
      </c>
      <c r="E157" s="193">
        <v>43516.74</v>
      </c>
      <c r="F157" s="44">
        <f t="shared" si="26"/>
        <v>117.85246539178588</v>
      </c>
    </row>
    <row r="158" spans="1:6" ht="12.75" customHeight="1" x14ac:dyDescent="0.2">
      <c r="A158" s="62">
        <v>3114</v>
      </c>
      <c r="B158" s="64" t="s">
        <v>365</v>
      </c>
      <c r="C158" s="267" t="s">
        <v>366</v>
      </c>
      <c r="D158" s="193">
        <v>40779.25</v>
      </c>
      <c r="E158" s="193">
        <v>53878.74</v>
      </c>
      <c r="F158" s="44">
        <f t="shared" si="26"/>
        <v>132.12293016669017</v>
      </c>
    </row>
    <row r="159" spans="1:6" ht="12.75" customHeight="1" x14ac:dyDescent="0.2">
      <c r="A159" s="62">
        <v>312</v>
      </c>
      <c r="B159" s="64" t="s">
        <v>367</v>
      </c>
      <c r="C159" s="267" t="s">
        <v>368</v>
      </c>
      <c r="D159" s="193">
        <v>41806.44</v>
      </c>
      <c r="E159" s="193">
        <v>47520</v>
      </c>
      <c r="F159" s="44">
        <f t="shared" si="26"/>
        <v>113.66669824074951</v>
      </c>
    </row>
    <row r="160" spans="1:6" ht="12.75" customHeight="1" x14ac:dyDescent="0.2">
      <c r="A160" s="62">
        <v>313</v>
      </c>
      <c r="B160" s="64" t="s">
        <v>369</v>
      </c>
      <c r="C160" s="267" t="s">
        <v>370</v>
      </c>
      <c r="D160" s="59">
        <f t="shared" ref="D160:E160" si="32">SUM(D161:D163)</f>
        <v>232190.82</v>
      </c>
      <c r="E160" s="59">
        <f t="shared" si="32"/>
        <v>279954.62</v>
      </c>
      <c r="F160" s="44">
        <f t="shared" si="26"/>
        <v>120.570925241575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232190.82</v>
      </c>
      <c r="E162" s="193">
        <v>279954.62</v>
      </c>
      <c r="F162" s="44">
        <f t="shared" si="26"/>
        <v>120.570925241575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315412.05000000005</v>
      </c>
      <c r="E164" s="59">
        <f>E165+E170+E178+E188+E189+E194</f>
        <v>348449.99999999994</v>
      </c>
      <c r="F164" s="44">
        <f t="shared" si="26"/>
        <v>110.47453640404667</v>
      </c>
    </row>
    <row r="165" spans="1:6" ht="12.75" customHeight="1" x14ac:dyDescent="0.2">
      <c r="A165" s="62">
        <v>321</v>
      </c>
      <c r="B165" s="63" t="s">
        <v>379</v>
      </c>
      <c r="C165" s="267" t="s">
        <v>380</v>
      </c>
      <c r="D165" s="59">
        <f t="shared" ref="D165:E165" si="33">SUM(D166:D169)</f>
        <v>25576.6</v>
      </c>
      <c r="E165" s="59">
        <f t="shared" si="33"/>
        <v>27068.06</v>
      </c>
      <c r="F165" s="44">
        <f t="shared" si="26"/>
        <v>105.83134583955649</v>
      </c>
    </row>
    <row r="166" spans="1:6" ht="12.75" customHeight="1" x14ac:dyDescent="0.2">
      <c r="A166" s="62">
        <v>3211</v>
      </c>
      <c r="B166" s="63" t="s">
        <v>381</v>
      </c>
      <c r="C166" s="267" t="s">
        <v>382</v>
      </c>
      <c r="D166" s="193">
        <v>6989.53</v>
      </c>
      <c r="E166" s="193">
        <v>6929.61</v>
      </c>
      <c r="F166" s="44">
        <f t="shared" si="26"/>
        <v>99.142717750692825</v>
      </c>
    </row>
    <row r="167" spans="1:6" ht="12.75" customHeight="1" x14ac:dyDescent="0.2">
      <c r="A167" s="62">
        <v>3212</v>
      </c>
      <c r="B167" s="63" t="s">
        <v>383</v>
      </c>
      <c r="C167" s="267" t="s">
        <v>384</v>
      </c>
      <c r="D167" s="193">
        <v>16412.07</v>
      </c>
      <c r="E167" s="193">
        <v>19454.7</v>
      </c>
      <c r="F167" s="44">
        <f t="shared" si="26"/>
        <v>118.53897771579089</v>
      </c>
    </row>
    <row r="168" spans="1:6" ht="12.75" customHeight="1" x14ac:dyDescent="0.2">
      <c r="A168" s="62">
        <v>3213</v>
      </c>
      <c r="B168" s="63" t="s">
        <v>385</v>
      </c>
      <c r="C168" s="267" t="s">
        <v>386</v>
      </c>
      <c r="D168" s="193">
        <v>2175</v>
      </c>
      <c r="E168" s="193">
        <v>683.75</v>
      </c>
      <c r="F168" s="44">
        <f t="shared" si="26"/>
        <v>31.436781609195403</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184173.72</v>
      </c>
      <c r="E170" s="59">
        <f t="shared" si="34"/>
        <v>196760.58</v>
      </c>
      <c r="F170" s="44">
        <f t="shared" si="26"/>
        <v>106.8342323758243</v>
      </c>
    </row>
    <row r="171" spans="1:6" ht="12.75" customHeight="1" x14ac:dyDescent="0.2">
      <c r="A171" s="62">
        <v>3221</v>
      </c>
      <c r="B171" s="63" t="s">
        <v>391</v>
      </c>
      <c r="C171" s="267" t="s">
        <v>392</v>
      </c>
      <c r="D171" s="193">
        <v>12132.64</v>
      </c>
      <c r="E171" s="193">
        <v>17254.689999999999</v>
      </c>
      <c r="F171" s="44">
        <f t="shared" si="26"/>
        <v>142.21711020849543</v>
      </c>
    </row>
    <row r="172" spans="1:6" ht="12.75" customHeight="1" x14ac:dyDescent="0.2">
      <c r="A172" s="62">
        <v>3222</v>
      </c>
      <c r="B172" s="63" t="s">
        <v>393</v>
      </c>
      <c r="C172" s="267" t="s">
        <v>394</v>
      </c>
      <c r="D172" s="193">
        <v>117436.56</v>
      </c>
      <c r="E172" s="193">
        <v>113323.45</v>
      </c>
      <c r="F172" s="44">
        <f t="shared" si="26"/>
        <v>96.497589847659029</v>
      </c>
    </row>
    <row r="173" spans="1:6" ht="12.75" customHeight="1" x14ac:dyDescent="0.2">
      <c r="A173" s="62">
        <v>3223</v>
      </c>
      <c r="B173" s="64" t="s">
        <v>395</v>
      </c>
      <c r="C173" s="267" t="s">
        <v>396</v>
      </c>
      <c r="D173" s="193">
        <v>51661.67</v>
      </c>
      <c r="E173" s="193">
        <v>60533.2</v>
      </c>
      <c r="F173" s="44">
        <f t="shared" si="26"/>
        <v>117.1723639595855</v>
      </c>
    </row>
    <row r="174" spans="1:6" ht="12.75" customHeight="1" x14ac:dyDescent="0.2">
      <c r="A174" s="62">
        <v>3224</v>
      </c>
      <c r="B174" s="64" t="s">
        <v>397</v>
      </c>
      <c r="C174" s="267" t="s">
        <v>398</v>
      </c>
      <c r="D174" s="193">
        <v>2850.71</v>
      </c>
      <c r="E174" s="193">
        <v>2756.61</v>
      </c>
      <c r="F174" s="44">
        <f t="shared" si="26"/>
        <v>96.699067951492793</v>
      </c>
    </row>
    <row r="175" spans="1:6" ht="12.75" customHeight="1" x14ac:dyDescent="0.2">
      <c r="A175" s="62">
        <v>3225</v>
      </c>
      <c r="B175" s="64" t="s">
        <v>399</v>
      </c>
      <c r="C175" s="267" t="s">
        <v>400</v>
      </c>
      <c r="D175" s="193">
        <v>92.14</v>
      </c>
      <c r="E175" s="193">
        <v>2564.88</v>
      </c>
      <c r="F175" s="44">
        <f t="shared" si="26"/>
        <v>2783.6770132407205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327.75</v>
      </c>
      <c r="F177" s="44" t="str">
        <f t="shared" si="26"/>
        <v>-</v>
      </c>
    </row>
    <row r="178" spans="1:6" ht="12.75" customHeight="1" x14ac:dyDescent="0.2">
      <c r="A178" s="62">
        <v>323</v>
      </c>
      <c r="B178" s="64" t="s">
        <v>405</v>
      </c>
      <c r="C178" s="267" t="s">
        <v>406</v>
      </c>
      <c r="D178" s="59">
        <f t="shared" ref="D178:E178" si="35">SUM(D179:D187)</f>
        <v>100012.20999999999</v>
      </c>
      <c r="E178" s="59">
        <f t="shared" si="35"/>
        <v>113793.82</v>
      </c>
      <c r="F178" s="44">
        <f t="shared" si="26"/>
        <v>113.77992747085584</v>
      </c>
    </row>
    <row r="179" spans="1:6" ht="12.75" customHeight="1" x14ac:dyDescent="0.2">
      <c r="A179" s="62">
        <v>3231</v>
      </c>
      <c r="B179" s="64" t="s">
        <v>407</v>
      </c>
      <c r="C179" s="267" t="s">
        <v>408</v>
      </c>
      <c r="D179" s="193">
        <v>49499.72</v>
      </c>
      <c r="E179" s="193">
        <v>56913.06</v>
      </c>
      <c r="F179" s="44">
        <f t="shared" si="26"/>
        <v>114.97652916016494</v>
      </c>
    </row>
    <row r="180" spans="1:6" ht="12.75" customHeight="1" x14ac:dyDescent="0.2">
      <c r="A180" s="62">
        <v>3232</v>
      </c>
      <c r="B180" s="64" t="s">
        <v>409</v>
      </c>
      <c r="C180" s="267" t="s">
        <v>410</v>
      </c>
      <c r="D180" s="193">
        <v>8730.19</v>
      </c>
      <c r="E180" s="193">
        <v>4631.8999999999996</v>
      </c>
      <c r="F180" s="44">
        <f t="shared" si="26"/>
        <v>53.056119053537202</v>
      </c>
    </row>
    <row r="181" spans="1:6" ht="12.75" customHeight="1" x14ac:dyDescent="0.2">
      <c r="A181" s="62">
        <v>3233</v>
      </c>
      <c r="B181" s="64" t="s">
        <v>411</v>
      </c>
      <c r="C181" s="267" t="s">
        <v>412</v>
      </c>
      <c r="D181" s="193">
        <v>411.62</v>
      </c>
      <c r="E181" s="193">
        <v>2990.81</v>
      </c>
      <c r="F181" s="44">
        <f t="shared" si="26"/>
        <v>726.59491764248583</v>
      </c>
    </row>
    <row r="182" spans="1:6" ht="12.75" customHeight="1" x14ac:dyDescent="0.2">
      <c r="A182" s="62">
        <v>3234</v>
      </c>
      <c r="B182" s="64" t="s">
        <v>413</v>
      </c>
      <c r="C182" s="267" t="s">
        <v>414</v>
      </c>
      <c r="D182" s="193">
        <v>9860.1299999999992</v>
      </c>
      <c r="E182" s="193">
        <v>8073.67</v>
      </c>
      <c r="F182" s="44">
        <f t="shared" si="26"/>
        <v>81.881983300423016</v>
      </c>
    </row>
    <row r="183" spans="1:6" ht="12.75" customHeight="1" x14ac:dyDescent="0.2">
      <c r="A183" s="62">
        <v>3235</v>
      </c>
      <c r="B183" s="63" t="s">
        <v>415</v>
      </c>
      <c r="C183" s="267" t="s">
        <v>416</v>
      </c>
      <c r="D183" s="193">
        <v>23056.43</v>
      </c>
      <c r="E183" s="193">
        <v>23098.16</v>
      </c>
      <c r="F183" s="44">
        <f t="shared" si="26"/>
        <v>100.18099072579754</v>
      </c>
    </row>
    <row r="184" spans="1:6" ht="12.75" customHeight="1" x14ac:dyDescent="0.2">
      <c r="A184" s="62">
        <v>3236</v>
      </c>
      <c r="B184" s="63" t="s">
        <v>417</v>
      </c>
      <c r="C184" s="267" t="s">
        <v>418</v>
      </c>
      <c r="D184" s="193">
        <v>914.8</v>
      </c>
      <c r="E184" s="193">
        <v>7744.64</v>
      </c>
      <c r="F184" s="44">
        <f t="shared" si="26"/>
        <v>846.59379099256671</v>
      </c>
    </row>
    <row r="185" spans="1:6" ht="12.75" customHeight="1" x14ac:dyDescent="0.2">
      <c r="A185" s="62">
        <v>3237</v>
      </c>
      <c r="B185" s="63" t="s">
        <v>419</v>
      </c>
      <c r="C185" s="267" t="s">
        <v>420</v>
      </c>
      <c r="D185" s="193">
        <v>3164.56</v>
      </c>
      <c r="E185" s="193">
        <v>5734</v>
      </c>
      <c r="F185" s="44">
        <f t="shared" si="26"/>
        <v>181.19422605354299</v>
      </c>
    </row>
    <row r="186" spans="1:6" ht="12.75" customHeight="1" x14ac:dyDescent="0.2">
      <c r="A186" s="62">
        <v>3238</v>
      </c>
      <c r="B186" s="63" t="s">
        <v>421</v>
      </c>
      <c r="C186" s="267" t="s">
        <v>422</v>
      </c>
      <c r="D186" s="193">
        <v>2123.89</v>
      </c>
      <c r="E186" s="193">
        <v>2176.46</v>
      </c>
      <c r="F186" s="44">
        <f t="shared" si="26"/>
        <v>102.47517526802237</v>
      </c>
    </row>
    <row r="187" spans="1:6" ht="12.75" customHeight="1" x14ac:dyDescent="0.2">
      <c r="A187" s="62">
        <v>3239</v>
      </c>
      <c r="B187" s="63" t="s">
        <v>423</v>
      </c>
      <c r="C187" s="267" t="s">
        <v>424</v>
      </c>
      <c r="D187" s="193">
        <v>2250.87</v>
      </c>
      <c r="E187" s="193">
        <v>2431.12</v>
      </c>
      <c r="F187" s="44">
        <f t="shared" si="26"/>
        <v>108.00801467876866</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5649.52</v>
      </c>
      <c r="E194" s="59">
        <f t="shared" si="36"/>
        <v>10827.539999999999</v>
      </c>
      <c r="F194" s="44">
        <f t="shared" si="26"/>
        <v>191.65415822937166</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769.88</v>
      </c>
      <c r="E196" s="193">
        <v>373.5</v>
      </c>
      <c r="F196" s="44">
        <f t="shared" si="26"/>
        <v>48.514054138307266</v>
      </c>
    </row>
    <row r="197" spans="1:6" ht="12.75" customHeight="1" x14ac:dyDescent="0.2">
      <c r="A197" s="62">
        <v>3293</v>
      </c>
      <c r="B197" s="63" t="s">
        <v>443</v>
      </c>
      <c r="C197" s="267" t="s">
        <v>444</v>
      </c>
      <c r="D197" s="193">
        <v>244.92</v>
      </c>
      <c r="E197" s="193"/>
      <c r="F197" s="44">
        <f t="shared" si="26"/>
        <v>0</v>
      </c>
    </row>
    <row r="198" spans="1:6" ht="12.75" customHeight="1" x14ac:dyDescent="0.2">
      <c r="A198" s="62">
        <v>3294</v>
      </c>
      <c r="B198" s="63" t="s">
        <v>445</v>
      </c>
      <c r="C198" s="267" t="s">
        <v>446</v>
      </c>
      <c r="D198" s="193">
        <v>163.09</v>
      </c>
      <c r="E198" s="193">
        <v>220</v>
      </c>
      <c r="F198" s="44">
        <f t="shared" si="26"/>
        <v>134.89484333803421</v>
      </c>
    </row>
    <row r="199" spans="1:6" ht="12.75" customHeight="1" x14ac:dyDescent="0.2">
      <c r="A199" s="62">
        <v>3295</v>
      </c>
      <c r="B199" s="63" t="s">
        <v>447</v>
      </c>
      <c r="C199" s="267" t="s">
        <v>448</v>
      </c>
      <c r="D199" s="193">
        <v>492.36</v>
      </c>
      <c r="E199" s="193">
        <v>1024.23</v>
      </c>
      <c r="F199" s="44">
        <f t="shared" si="26"/>
        <v>208.02461613453568</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3979.27</v>
      </c>
      <c r="E201" s="193">
        <v>9209.81</v>
      </c>
      <c r="F201" s="44">
        <f t="shared" si="26"/>
        <v>231.44471222108578</v>
      </c>
    </row>
    <row r="202" spans="1:6" ht="12.75" customHeight="1" x14ac:dyDescent="0.2">
      <c r="A202" s="62">
        <v>34</v>
      </c>
      <c r="B202" s="182" t="s">
        <v>453</v>
      </c>
      <c r="C202" s="267" t="s">
        <v>454</v>
      </c>
      <c r="D202" s="59">
        <f t="shared" ref="D202:E202" si="37">D203+D208+D216</f>
        <v>911.14</v>
      </c>
      <c r="E202" s="59">
        <f t="shared" si="37"/>
        <v>969.48</v>
      </c>
      <c r="F202" s="44">
        <f t="shared" si="26"/>
        <v>106.4029677107799</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911.14</v>
      </c>
      <c r="E216" s="59">
        <f t="shared" si="40"/>
        <v>969.48</v>
      </c>
      <c r="F216" s="44">
        <f t="shared" si="26"/>
        <v>106.4029677107799</v>
      </c>
    </row>
    <row r="217" spans="1:6" ht="12.75" customHeight="1" x14ac:dyDescent="0.2">
      <c r="A217" s="62">
        <v>3431</v>
      </c>
      <c r="B217" s="181" t="s">
        <v>483</v>
      </c>
      <c r="C217" s="267" t="s">
        <v>484</v>
      </c>
      <c r="D217" s="193">
        <v>756.64</v>
      </c>
      <c r="E217" s="193">
        <v>910.26</v>
      </c>
      <c r="F217" s="44">
        <f t="shared" si="26"/>
        <v>120.30291816451681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154.5</v>
      </c>
      <c r="E219" s="193">
        <v>59.22</v>
      </c>
      <c r="F219" s="44">
        <f t="shared" si="26"/>
        <v>38.33009708737864</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17.850000000000001</v>
      </c>
      <c r="E262" s="59">
        <f t="shared" si="55"/>
        <v>11683.41</v>
      </c>
      <c r="F262" s="44" t="str">
        <f t="shared" ref="F262:F268" si="56">IF(D262&lt;&gt;0,IF(E262/D262&gt;=100,"&gt;&gt;100",E262/D262*100),"-")</f>
        <v>&gt;&gt;100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17.850000000000001</v>
      </c>
      <c r="E269" s="59">
        <f t="shared" si="58"/>
        <v>11683.41</v>
      </c>
      <c r="F269" s="44" t="str">
        <f t="shared" ref="F269:F272" si="59">IF(D269&lt;&gt;0,IF(E269/D269&gt;=100,"&gt;&gt;100",E269/D269*100),"-")</f>
        <v>&gt;&gt;100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17.850000000000001</v>
      </c>
      <c r="E271" s="193">
        <v>11683.41</v>
      </c>
      <c r="F271" s="44" t="str">
        <f t="shared" si="59"/>
        <v>&gt;&gt;100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1791.07</v>
      </c>
      <c r="E273" s="59">
        <f t="shared" si="60"/>
        <v>0</v>
      </c>
      <c r="F273" s="44">
        <f t="shared" ref="F273:F277" si="61">IF(D273&lt;&gt;0,IF(E273/D273&gt;=100,"&gt;&gt;100",E273/D273*100),"-")</f>
        <v>0</v>
      </c>
    </row>
    <row r="274" spans="1:6" ht="12.75" customHeight="1" x14ac:dyDescent="0.2">
      <c r="A274" s="62">
        <v>381</v>
      </c>
      <c r="B274" s="63" t="s">
        <v>588</v>
      </c>
      <c r="C274" s="267" t="s">
        <v>589</v>
      </c>
      <c r="D274" s="59">
        <f t="shared" ref="D274:E274" si="62">SUM(D275:D277)</f>
        <v>1649.47</v>
      </c>
      <c r="E274" s="59">
        <f t="shared" si="62"/>
        <v>0</v>
      </c>
      <c r="F274" s="44">
        <f t="shared" si="61"/>
        <v>0</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1649.47</v>
      </c>
      <c r="E276" s="193"/>
      <c r="F276" s="44">
        <f t="shared" si="61"/>
        <v>0</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141.6</v>
      </c>
      <c r="E278" s="59">
        <f t="shared" si="63"/>
        <v>0</v>
      </c>
      <c r="F278" s="44">
        <f t="shared" ref="F278:F282" si="64">IF(D278&lt;&gt;0,IF(E278/D278&gt;=100,"&gt;&gt;100",E278/D278*100),"-")</f>
        <v>0</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141.6</v>
      </c>
      <c r="E280" s="193"/>
      <c r="F280" s="44">
        <f t="shared" si="64"/>
        <v>0</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2027371.2100000002</v>
      </c>
      <c r="E299" s="59">
        <f>E152-E297+E298</f>
        <v>2414815.29</v>
      </c>
      <c r="F299" s="44">
        <f t="shared" si="68"/>
        <v>119.11066301469279</v>
      </c>
    </row>
    <row r="300" spans="1:6" ht="12.75" customHeight="1" x14ac:dyDescent="0.2">
      <c r="A300" s="62" t="s">
        <v>629</v>
      </c>
      <c r="B300" s="63" t="s">
        <v>640</v>
      </c>
      <c r="C300" s="267" t="s">
        <v>641</v>
      </c>
      <c r="D300" s="59">
        <f>IF(D6&gt;=D299,D6-D299,0)</f>
        <v>30113.879999999888</v>
      </c>
      <c r="E300" s="59">
        <f>IF(E6&gt;=E299,E6-E299,0)</f>
        <v>0</v>
      </c>
      <c r="F300" s="44">
        <f t="shared" si="68"/>
        <v>0</v>
      </c>
    </row>
    <row r="301" spans="1:6" ht="12.75" customHeight="1" x14ac:dyDescent="0.2">
      <c r="A301" s="62" t="s">
        <v>629</v>
      </c>
      <c r="B301" s="63" t="s">
        <v>642</v>
      </c>
      <c r="C301" s="267" t="s">
        <v>643</v>
      </c>
      <c r="D301" s="59">
        <f>IF(D299&gt;=D6,D299-D6,0)</f>
        <v>0</v>
      </c>
      <c r="E301" s="59">
        <f>IF(E299&gt;=E6,E299-E6,0)</f>
        <v>205498.56000000006</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17697.419999999998</v>
      </c>
      <c r="E303" s="193">
        <v>8721.15</v>
      </c>
      <c r="F303" s="44">
        <f t="shared" si="68"/>
        <v>49.279216970609276</v>
      </c>
    </row>
    <row r="304" spans="1:6" ht="12.75" customHeight="1" x14ac:dyDescent="0.2">
      <c r="A304" s="62">
        <v>96</v>
      </c>
      <c r="B304" s="228" t="s">
        <v>648</v>
      </c>
      <c r="C304" s="267" t="s">
        <v>649</v>
      </c>
      <c r="D304" s="193">
        <v>6201.79</v>
      </c>
      <c r="E304" s="193">
        <v>209786.74</v>
      </c>
      <c r="F304" s="44">
        <f t="shared" si="68"/>
        <v>3382.680484182792</v>
      </c>
    </row>
    <row r="305" spans="1:6" ht="12" x14ac:dyDescent="0.2">
      <c r="A305" s="62">
        <v>9661</v>
      </c>
      <c r="B305" s="228" t="s">
        <v>650</v>
      </c>
      <c r="C305" s="267" t="s">
        <v>651</v>
      </c>
      <c r="D305" s="193">
        <v>1180.1099999999999</v>
      </c>
      <c r="E305" s="193">
        <v>724.61</v>
      </c>
      <c r="F305" s="44">
        <f t="shared" si="68"/>
        <v>61.401903212412414</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551.08999999999992</v>
      </c>
      <c r="E308" s="59">
        <f t="shared" si="71"/>
        <v>516.38</v>
      </c>
      <c r="F308" s="44">
        <f t="shared" ref="F308:F428" si="72">IF(D308&lt;&gt;0,IF(E308/D308&gt;=100,"&gt;&gt;100",E308/D308*100),"-")</f>
        <v>93.701573245749344</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551.08999999999992</v>
      </c>
      <c r="E321" s="59">
        <f t="shared" si="76"/>
        <v>516.38</v>
      </c>
      <c r="F321" s="44">
        <f t="shared" si="72"/>
        <v>93.701573245749344</v>
      </c>
    </row>
    <row r="322" spans="1:6" ht="12.75" customHeight="1" x14ac:dyDescent="0.2">
      <c r="A322" s="62">
        <v>721</v>
      </c>
      <c r="B322" s="63" t="s">
        <v>683</v>
      </c>
      <c r="C322" s="267" t="s">
        <v>684</v>
      </c>
      <c r="D322" s="59">
        <f t="shared" ref="D322:E322" si="77">SUM(D323:D326)</f>
        <v>122.5</v>
      </c>
      <c r="E322" s="59">
        <f t="shared" si="77"/>
        <v>297.5</v>
      </c>
      <c r="F322" s="44">
        <f t="shared" si="72"/>
        <v>242.85714285714283</v>
      </c>
    </row>
    <row r="323" spans="1:6" ht="12.75" customHeight="1" x14ac:dyDescent="0.2">
      <c r="A323" s="62">
        <v>7211</v>
      </c>
      <c r="B323" s="63" t="s">
        <v>685</v>
      </c>
      <c r="C323" s="267" t="s">
        <v>686</v>
      </c>
      <c r="D323" s="193">
        <v>122.5</v>
      </c>
      <c r="E323" s="193">
        <v>297.5</v>
      </c>
      <c r="F323" s="44">
        <f t="shared" si="72"/>
        <v>242.85714285714283</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428.59</v>
      </c>
      <c r="E341" s="59">
        <f t="shared" si="80"/>
        <v>218.88</v>
      </c>
      <c r="F341" s="44">
        <f t="shared" si="72"/>
        <v>51.069786975897713</v>
      </c>
    </row>
    <row r="342" spans="1:6" ht="12.75" customHeight="1" x14ac:dyDescent="0.2">
      <c r="A342" s="62">
        <v>7241</v>
      </c>
      <c r="B342" s="63" t="s">
        <v>723</v>
      </c>
      <c r="C342" s="267" t="s">
        <v>724</v>
      </c>
      <c r="D342" s="193">
        <v>428.59</v>
      </c>
      <c r="E342" s="193">
        <v>218.88</v>
      </c>
      <c r="F342" s="44">
        <f t="shared" si="72"/>
        <v>51.069786975897713</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3610.48</v>
      </c>
      <c r="E360" s="59">
        <f t="shared" si="86"/>
        <v>43488.72</v>
      </c>
      <c r="F360" s="44">
        <f t="shared" si="72"/>
        <v>1204.5135272872305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3610.48</v>
      </c>
      <c r="E373" s="59">
        <f t="shared" si="90"/>
        <v>43488.72</v>
      </c>
      <c r="F373" s="44">
        <f t="shared" si="72"/>
        <v>1204.5135272872305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2376.15</v>
      </c>
      <c r="E379" s="59">
        <f t="shared" si="92"/>
        <v>5475.22</v>
      </c>
      <c r="F379" s="44">
        <f t="shared" si="72"/>
        <v>230.42400521852576</v>
      </c>
    </row>
    <row r="380" spans="1:6" ht="12.75" customHeight="1" x14ac:dyDescent="0.2">
      <c r="A380" s="62">
        <v>4221</v>
      </c>
      <c r="B380" s="63" t="s">
        <v>695</v>
      </c>
      <c r="C380" s="267" t="s">
        <v>787</v>
      </c>
      <c r="D380" s="193">
        <v>0</v>
      </c>
      <c r="E380" s="193">
        <v>3867.67</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1540</v>
      </c>
      <c r="E382" s="193">
        <v>148.75</v>
      </c>
      <c r="F382" s="44">
        <f t="shared" si="72"/>
        <v>9.6590909090909083</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836.15</v>
      </c>
      <c r="E386" s="193">
        <v>1458.8</v>
      </c>
      <c r="F386" s="44">
        <f t="shared" si="72"/>
        <v>174.46630389284218</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1234.33</v>
      </c>
      <c r="E393" s="59">
        <f t="shared" si="94"/>
        <v>38013.5</v>
      </c>
      <c r="F393" s="44">
        <f t="shared" si="72"/>
        <v>3079.686955676359</v>
      </c>
    </row>
    <row r="394" spans="1:6" ht="12.75" customHeight="1" x14ac:dyDescent="0.2">
      <c r="A394" s="62">
        <v>4241</v>
      </c>
      <c r="B394" s="63" t="s">
        <v>804</v>
      </c>
      <c r="C394" s="267" t="s">
        <v>805</v>
      </c>
      <c r="D394" s="193">
        <v>1234.33</v>
      </c>
      <c r="E394" s="193">
        <v>38013.5</v>
      </c>
      <c r="F394" s="44">
        <f t="shared" si="72"/>
        <v>3079.686955676359</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3059.3900000000003</v>
      </c>
      <c r="E418" s="59">
        <f t="shared" si="102"/>
        <v>42972.340000000004</v>
      </c>
      <c r="F418" s="44">
        <f t="shared" si="72"/>
        <v>1404.6048395268338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6463.6</v>
      </c>
      <c r="E420" s="193">
        <v>10946.87</v>
      </c>
      <c r="F420" s="44">
        <f t="shared" si="72"/>
        <v>169.36181075561606</v>
      </c>
    </row>
    <row r="421" spans="1:6" ht="12.75" customHeight="1" x14ac:dyDescent="0.2">
      <c r="A421" s="62">
        <v>97</v>
      </c>
      <c r="B421" s="228" t="s">
        <v>848</v>
      </c>
      <c r="C421" s="267" t="s">
        <v>849</v>
      </c>
      <c r="D421" s="193">
        <v>2589.11</v>
      </c>
      <c r="E421" s="193">
        <v>1186.3499999999999</v>
      </c>
      <c r="F421" s="44">
        <f t="shared" si="72"/>
        <v>45.820764664305493</v>
      </c>
    </row>
    <row r="422" spans="1:6" ht="12.75" customHeight="1" x14ac:dyDescent="0.2">
      <c r="A422" s="62" t="s">
        <v>629</v>
      </c>
      <c r="B422" s="63" t="s">
        <v>850</v>
      </c>
      <c r="C422" s="267" t="s">
        <v>851</v>
      </c>
      <c r="D422" s="59">
        <f>D6+D308</f>
        <v>2058036.1800000002</v>
      </c>
      <c r="E422" s="59">
        <f>E6+E308</f>
        <v>2209833.11</v>
      </c>
      <c r="F422" s="44">
        <f t="shared" si="72"/>
        <v>107.37581445239704</v>
      </c>
    </row>
    <row r="423" spans="1:6" ht="12.75" customHeight="1" x14ac:dyDescent="0.2">
      <c r="A423" s="62" t="s">
        <v>629</v>
      </c>
      <c r="B423" s="63" t="s">
        <v>852</v>
      </c>
      <c r="C423" s="267" t="s">
        <v>853</v>
      </c>
      <c r="D423" s="59">
        <f t="shared" ref="D423:E423" si="103">D299+D360</f>
        <v>2030981.6900000002</v>
      </c>
      <c r="E423" s="59">
        <f t="shared" si="103"/>
        <v>2458304.0100000002</v>
      </c>
      <c r="F423" s="44">
        <f t="shared" si="72"/>
        <v>121.0401857438705</v>
      </c>
    </row>
    <row r="424" spans="1:6" ht="12.75" customHeight="1" x14ac:dyDescent="0.2">
      <c r="A424" s="62" t="s">
        <v>629</v>
      </c>
      <c r="B424" s="63" t="s">
        <v>854</v>
      </c>
      <c r="C424" s="267" t="s">
        <v>855</v>
      </c>
      <c r="D424" s="59">
        <f t="shared" ref="D424:E424" si="104">IF(D422&gt;=D423,D422-D423,0)</f>
        <v>27054.489999999991</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248470.90000000037</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24161.019999999997</v>
      </c>
      <c r="E427" s="59">
        <f t="shared" si="107"/>
        <v>19668.02</v>
      </c>
      <c r="F427" s="44">
        <f t="shared" si="72"/>
        <v>81.403930794312501</v>
      </c>
    </row>
    <row r="428" spans="1:6" ht="24" x14ac:dyDescent="0.2">
      <c r="A428" s="269" t="s">
        <v>863</v>
      </c>
      <c r="B428" s="263" t="s">
        <v>864</v>
      </c>
      <c r="C428" s="270" t="s">
        <v>865</v>
      </c>
      <c r="D428" s="80">
        <f t="shared" ref="D428:E428" si="108">D304+D421</f>
        <v>8790.9</v>
      </c>
      <c r="E428" s="80">
        <f t="shared" si="108"/>
        <v>210973.09</v>
      </c>
      <c r="F428" s="60">
        <f t="shared" si="72"/>
        <v>2399.903195349737</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2058036.1800000002</v>
      </c>
      <c r="E643" s="59">
        <f>E422+E430</f>
        <v>2209833.11</v>
      </c>
      <c r="F643" s="44">
        <f t="shared" si="109"/>
        <v>107.37581445239704</v>
      </c>
    </row>
    <row r="644" spans="1:6" ht="12.75" customHeight="1" x14ac:dyDescent="0.2">
      <c r="A644" s="62" t="s">
        <v>629</v>
      </c>
      <c r="B644" s="63" t="s">
        <v>1285</v>
      </c>
      <c r="C644" s="267" t="s">
        <v>1286</v>
      </c>
      <c r="D644" s="59">
        <f>D423+D535</f>
        <v>2030981.6900000002</v>
      </c>
      <c r="E644" s="59">
        <f>E423+E535</f>
        <v>2458304.0100000002</v>
      </c>
      <c r="F644" s="44">
        <f t="shared" si="109"/>
        <v>121.0401857438705</v>
      </c>
    </row>
    <row r="645" spans="1:6" ht="12.75" customHeight="1" x14ac:dyDescent="0.2">
      <c r="A645" s="62" t="s">
        <v>629</v>
      </c>
      <c r="B645" s="63" t="s">
        <v>1287</v>
      </c>
      <c r="C645" s="267" t="s">
        <v>1288</v>
      </c>
      <c r="D645" s="59">
        <f t="shared" ref="D645:E645" si="163">IF(D643&gt;=D644,D643-D644,0)</f>
        <v>27054.489999999991</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248470.90000000037</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24161.019999999997</v>
      </c>
      <c r="E648" s="59">
        <f>IF(E427-E426+E642-E641&gt;=0,E427-E426+E642-E641,0)</f>
        <v>19668.02</v>
      </c>
      <c r="F648" s="44">
        <f t="shared" si="109"/>
        <v>81.403930794312501</v>
      </c>
    </row>
    <row r="649" spans="1:6" ht="24" x14ac:dyDescent="0.2">
      <c r="A649" s="62" t="s">
        <v>629</v>
      </c>
      <c r="B649" s="63" t="s">
        <v>1295</v>
      </c>
      <c r="C649" s="267" t="s">
        <v>1296</v>
      </c>
      <c r="D649" s="59">
        <f t="shared" ref="D649:E649" si="165">IF(D645+D647-D646-D648&gt;=0,D645+D647-D646-D648,0)</f>
        <v>2893.4699999999939</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268138.92000000039</v>
      </c>
      <c r="F650" s="44" t="str">
        <f t="shared" si="109"/>
        <v>-</v>
      </c>
    </row>
    <row r="651" spans="1:6" ht="24" x14ac:dyDescent="0.2">
      <c r="A651" s="269" t="s">
        <v>1299</v>
      </c>
      <c r="B651" s="183" t="s">
        <v>1300</v>
      </c>
      <c r="C651" s="270" t="s">
        <v>1299</v>
      </c>
      <c r="D651" s="195">
        <v>195796.02</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6878.92</v>
      </c>
      <c r="E653" s="193">
        <v>7924.47</v>
      </c>
      <c r="F653" s="44">
        <f t="shared" ref="F653:F740" si="167">IF(D653&lt;&gt;0,IF(E653/D653&gt;=100,"&gt;&gt;100",E653/D653*100),"-")</f>
        <v>115.19933361632349</v>
      </c>
    </row>
    <row r="654" spans="1:6" ht="12.75" customHeight="1" x14ac:dyDescent="0.2">
      <c r="A654" s="62" t="s">
        <v>1304</v>
      </c>
      <c r="B654" s="63" t="s">
        <v>1305</v>
      </c>
      <c r="C654" s="267" t="s">
        <v>1304</v>
      </c>
      <c r="D654" s="193">
        <v>421612.12</v>
      </c>
      <c r="E654" s="193">
        <v>429907.29</v>
      </c>
      <c r="F654" s="44">
        <f t="shared" si="167"/>
        <v>101.96748850578584</v>
      </c>
    </row>
    <row r="655" spans="1:6" ht="12.75" customHeight="1" x14ac:dyDescent="0.2">
      <c r="A655" s="62" t="s">
        <v>1306</v>
      </c>
      <c r="B655" s="63" t="s">
        <v>1307</v>
      </c>
      <c r="C655" s="267" t="s">
        <v>1306</v>
      </c>
      <c r="D655" s="193">
        <v>395725.34</v>
      </c>
      <c r="E655" s="193">
        <v>415261.68</v>
      </c>
      <c r="F655" s="44">
        <f t="shared" si="167"/>
        <v>104.93684331662965</v>
      </c>
    </row>
    <row r="656" spans="1:6" ht="24" x14ac:dyDescent="0.2">
      <c r="A656" s="62">
        <v>11</v>
      </c>
      <c r="B656" s="63" t="s">
        <v>1308</v>
      </c>
      <c r="C656" s="267" t="s">
        <v>1309</v>
      </c>
      <c r="D656" s="59">
        <f t="shared" ref="D656:E656" si="168">+D653+D654-D655</f>
        <v>32765.699999999953</v>
      </c>
      <c r="E656" s="59">
        <f t="shared" si="168"/>
        <v>22570.079999999958</v>
      </c>
      <c r="F656" s="44">
        <f t="shared" si="167"/>
        <v>68.883252913870265</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88</v>
      </c>
      <c r="E658" s="273">
        <v>90</v>
      </c>
      <c r="F658" s="44">
        <f t="shared" si="167"/>
        <v>102.27272727272727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80</v>
      </c>
      <c r="E660" s="273">
        <v>59</v>
      </c>
      <c r="F660" s="44">
        <f t="shared" si="167"/>
        <v>73.75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1763373.71</v>
      </c>
      <c r="E683" s="191">
        <v>1894633.58</v>
      </c>
      <c r="F683" s="70">
        <f t="shared" si="167"/>
        <v>107.44367851554281</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38781.370000000003</v>
      </c>
      <c r="E703" s="191">
        <v>47920.2</v>
      </c>
      <c r="F703" s="70">
        <f t="shared" si="167"/>
        <v>123.56500041127994</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21060.9</v>
      </c>
      <c r="E724" s="191">
        <v>12800</v>
      </c>
      <c r="F724" s="70">
        <f t="shared" si="167"/>
        <v>60.776130174873813</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1272.1600000000001</v>
      </c>
      <c r="E726" s="191">
        <v>703.52</v>
      </c>
      <c r="F726" s="70">
        <f t="shared" si="167"/>
        <v>55.301219972330514</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9265.01</v>
      </c>
      <c r="F732" s="70" t="str">
        <f t="shared" si="167"/>
        <v>-</v>
      </c>
    </row>
    <row r="733" spans="1:6" ht="12.75" customHeight="1" x14ac:dyDescent="0.2">
      <c r="A733" s="69">
        <v>31215</v>
      </c>
      <c r="B733" s="64" t="s">
        <v>1443</v>
      </c>
      <c r="C733" s="301" t="s">
        <v>1444</v>
      </c>
      <c r="D733" s="191">
        <v>2703.23</v>
      </c>
      <c r="E733" s="191">
        <v>2207.1999999999998</v>
      </c>
      <c r="F733" s="70">
        <f t="shared" si="167"/>
        <v>81.650469993304299</v>
      </c>
    </row>
    <row r="734" spans="1:6" ht="12.75" customHeight="1" x14ac:dyDescent="0.2">
      <c r="A734" s="69">
        <v>32121</v>
      </c>
      <c r="B734" s="64" t="s">
        <v>1445</v>
      </c>
      <c r="C734" s="301" t="s">
        <v>1446</v>
      </c>
      <c r="D734" s="191">
        <v>16412.07</v>
      </c>
      <c r="E734" s="191">
        <v>19454.7</v>
      </c>
      <c r="F734" s="70">
        <f t="shared" si="167"/>
        <v>118.53897771579089</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841.8</v>
      </c>
      <c r="E736" s="193">
        <v>7619.04</v>
      </c>
      <c r="F736" s="44">
        <f t="shared" si="167"/>
        <v>905.08909479686395</v>
      </c>
    </row>
    <row r="737" spans="1:6" ht="12.75" customHeight="1" x14ac:dyDescent="0.2">
      <c r="A737" s="62" t="s">
        <v>1451</v>
      </c>
      <c r="B737" s="63" t="s">
        <v>1452</v>
      </c>
      <c r="C737" s="267" t="s">
        <v>1451</v>
      </c>
      <c r="D737" s="193">
        <v>0</v>
      </c>
      <c r="E737" s="193">
        <v>3185.68</v>
      </c>
      <c r="F737" s="44" t="str">
        <f t="shared" si="167"/>
        <v>-</v>
      </c>
    </row>
    <row r="738" spans="1:6" ht="12.75" customHeight="1" x14ac:dyDescent="0.2">
      <c r="A738" s="62" t="s">
        <v>1453</v>
      </c>
      <c r="B738" s="63" t="s">
        <v>1454</v>
      </c>
      <c r="C738" s="267" t="s">
        <v>1453</v>
      </c>
      <c r="D738" s="193">
        <v>1704.56</v>
      </c>
      <c r="E738" s="193">
        <v>728.32</v>
      </c>
      <c r="F738" s="44">
        <f t="shared" si="167"/>
        <v>42.727742056601123</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17.850000000000001</v>
      </c>
      <c r="E855" s="193">
        <v>11683.41</v>
      </c>
      <c r="F855" s="44" t="str">
        <f t="shared" si="169"/>
        <v>&gt;&gt;100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4</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8192</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2025-10-08T09:35:44Z</dcterms:modified>
</cp:coreProperties>
</file>