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OneDrive\OneDrive - CARNET\Desktop\2025.g. IV. OŠ BJELOVAR\FINANCIJSKI IZVJEŠTAJI 2025\FINANCIJSKI IZVJEŠTAJI 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L292" i="9"/>
  <c r="F292" i="9"/>
  <c r="B292" i="9" s="1"/>
  <c r="E292" i="9"/>
  <c r="M291" i="9"/>
  <c r="L291" i="9"/>
  <c r="F291" i="9" s="1"/>
  <c r="E291" i="9"/>
  <c r="M290" i="9"/>
  <c r="F290" i="9" s="1"/>
  <c r="B290" i="9" s="1"/>
  <c r="L290" i="9"/>
  <c r="E290" i="9"/>
  <c r="M289" i="9"/>
  <c r="L289" i="9"/>
  <c r="F289" i="9" s="1"/>
  <c r="E289" i="9"/>
  <c r="M288" i="9"/>
  <c r="L288" i="9"/>
  <c r="F288" i="9"/>
  <c r="B288" i="9" s="1"/>
  <c r="E288" i="9"/>
  <c r="M287" i="9"/>
  <c r="L287" i="9"/>
  <c r="F287" i="9" s="1"/>
  <c r="E287" i="9"/>
  <c r="B287" i="9" s="1"/>
  <c r="M286" i="9"/>
  <c r="F286" i="9" s="1"/>
  <c r="B286" i="9" s="1"/>
  <c r="L286" i="9"/>
  <c r="E286" i="9"/>
  <c r="M285" i="9"/>
  <c r="L285" i="9"/>
  <c r="F285" i="9" s="1"/>
  <c r="E285" i="9"/>
  <c r="B285" i="9" s="1"/>
  <c r="M284" i="9"/>
  <c r="L284" i="9"/>
  <c r="F284" i="9"/>
  <c r="B284" i="9" s="1"/>
  <c r="E284" i="9"/>
  <c r="M283" i="9"/>
  <c r="L283" i="9"/>
  <c r="F283" i="9" s="1"/>
  <c r="E283" i="9"/>
  <c r="M282" i="9"/>
  <c r="F282" i="9" s="1"/>
  <c r="B282" i="9" s="1"/>
  <c r="L282" i="9"/>
  <c r="E282" i="9"/>
  <c r="M281" i="9"/>
  <c r="L281" i="9"/>
  <c r="F281" i="9" s="1"/>
  <c r="E281" i="9"/>
  <c r="M280" i="9"/>
  <c r="L280" i="9"/>
  <c r="F280" i="9"/>
  <c r="B280" i="9" s="1"/>
  <c r="E280" i="9"/>
  <c r="M279" i="9"/>
  <c r="L279" i="9"/>
  <c r="F279" i="9" s="1"/>
  <c r="E279" i="9"/>
  <c r="B279" i="9" s="1"/>
  <c r="M278" i="9"/>
  <c r="F278" i="9" s="1"/>
  <c r="B278" i="9" s="1"/>
  <c r="L278" i="9"/>
  <c r="E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M272" i="9"/>
  <c r="L272" i="9"/>
  <c r="F272" i="9"/>
  <c r="B272" i="9" s="1"/>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M254" i="9"/>
  <c r="F254" i="9" s="1"/>
  <c r="B254" i="9" s="1"/>
  <c r="L254" i="9"/>
  <c r="E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B245" i="9" s="1"/>
  <c r="M244" i="9"/>
  <c r="F244" i="9" s="1"/>
  <c r="B244" i="9" s="1"/>
  <c r="L244" i="9"/>
  <c r="E244" i="9"/>
  <c r="M243" i="9"/>
  <c r="L243" i="9"/>
  <c r="F243" i="9" s="1"/>
  <c r="E243" i="9"/>
  <c r="M242" i="9"/>
  <c r="F242" i="9" s="1"/>
  <c r="B242" i="9" s="1"/>
  <c r="L242" i="9"/>
  <c r="E242" i="9"/>
  <c r="M241" i="9"/>
  <c r="L241" i="9"/>
  <c r="E241" i="9"/>
  <c r="M240" i="9"/>
  <c r="F240" i="9" s="1"/>
  <c r="B240" i="9" s="1"/>
  <c r="L240" i="9"/>
  <c r="E240" i="9"/>
  <c r="M239" i="9"/>
  <c r="L239" i="9"/>
  <c r="E239" i="9"/>
  <c r="M238" i="9"/>
  <c r="L238" i="9"/>
  <c r="E238" i="9"/>
  <c r="M237" i="9"/>
  <c r="L237" i="9"/>
  <c r="E237" i="9"/>
  <c r="M236" i="9"/>
  <c r="L236" i="9"/>
  <c r="E236" i="9"/>
  <c r="M235" i="9"/>
  <c r="L235" i="9"/>
  <c r="F235" i="9" s="1"/>
  <c r="E235" i="9"/>
  <c r="M234" i="9"/>
  <c r="F234" i="9" s="1"/>
  <c r="B234" i="9" s="1"/>
  <c r="L234" i="9"/>
  <c r="E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E144" i="9" s="1"/>
  <c r="F144" i="9"/>
  <c r="B144" i="9"/>
  <c r="H143" i="9"/>
  <c r="G143" i="9"/>
  <c r="F143" i="9"/>
  <c r="E143" i="9"/>
  <c r="B143" i="9" s="1"/>
  <c r="H142" i="9"/>
  <c r="E142" i="9" s="1"/>
  <c r="G142" i="9"/>
  <c r="F142" i="9"/>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F136" i="9"/>
  <c r="H135" i="9"/>
  <c r="G135" i="9"/>
  <c r="F135" i="9"/>
  <c r="E135" i="9"/>
  <c r="B135" i="9" s="1"/>
  <c r="H134" i="9"/>
  <c r="E134" i="9" s="1"/>
  <c r="G134" i="9"/>
  <c r="F134" i="9"/>
  <c r="H133" i="9"/>
  <c r="G133" i="9"/>
  <c r="E133" i="9" s="1"/>
  <c r="B133" i="9" s="1"/>
  <c r="F133" i="9"/>
  <c r="H132" i="9"/>
  <c r="G132" i="9"/>
  <c r="F132" i="9"/>
  <c r="H131" i="9"/>
  <c r="G131" i="9"/>
  <c r="F131" i="9"/>
  <c r="E131" i="9"/>
  <c r="B131" i="9" s="1"/>
  <c r="H130" i="9"/>
  <c r="E130" i="9" s="1"/>
  <c r="B130" i="9" s="1"/>
  <c r="G130" i="9"/>
  <c r="F130" i="9"/>
  <c r="H129" i="9"/>
  <c r="G129" i="9"/>
  <c r="E129" i="9" s="1"/>
  <c r="B129" i="9" s="1"/>
  <c r="F129" i="9"/>
  <c r="H128" i="9"/>
  <c r="G128" i="9"/>
  <c r="F128" i="9"/>
  <c r="H127" i="9"/>
  <c r="G127" i="9"/>
  <c r="F127" i="9"/>
  <c r="E127" i="9"/>
  <c r="B127" i="9" s="1"/>
  <c r="H126" i="9"/>
  <c r="E126" i="9" s="1"/>
  <c r="G126" i="9"/>
  <c r="F126" i="9"/>
  <c r="B126" i="9" s="1"/>
  <c r="H125" i="9"/>
  <c r="G125" i="9"/>
  <c r="F125" i="9"/>
  <c r="E125" i="9"/>
  <c r="B125" i="9" s="1"/>
  <c r="H124" i="9"/>
  <c r="G124" i="9"/>
  <c r="F124" i="9"/>
  <c r="H123" i="9"/>
  <c r="G123" i="9"/>
  <c r="F123" i="9"/>
  <c r="E123" i="9"/>
  <c r="B123" i="9" s="1"/>
  <c r="H122" i="9"/>
  <c r="E122" i="9" s="1"/>
  <c r="G122" i="9"/>
  <c r="F122" i="9"/>
  <c r="B122" i="9" s="1"/>
  <c r="H121" i="9"/>
  <c r="G121" i="9"/>
  <c r="F121" i="9"/>
  <c r="E121" i="9"/>
  <c r="B121" i="9" s="1"/>
  <c r="H120" i="9"/>
  <c r="G120" i="9"/>
  <c r="F120" i="9"/>
  <c r="H119" i="9"/>
  <c r="G119" i="9"/>
  <c r="F119" i="9"/>
  <c r="E119" i="9"/>
  <c r="B119" i="9" s="1"/>
  <c r="H118" i="9"/>
  <c r="E118" i="9" s="1"/>
  <c r="G118" i="9"/>
  <c r="F118" i="9"/>
  <c r="B118" i="9" s="1"/>
  <c r="H117" i="9"/>
  <c r="G117" i="9"/>
  <c r="F117" i="9"/>
  <c r="E117" i="9"/>
  <c r="B117" i="9" s="1"/>
  <c r="H116" i="9"/>
  <c r="G116" i="9"/>
  <c r="F116" i="9"/>
  <c r="H115" i="9"/>
  <c r="G115" i="9"/>
  <c r="F115" i="9"/>
  <c r="E115" i="9"/>
  <c r="B115" i="9" s="1"/>
  <c r="H114" i="9"/>
  <c r="E114" i="9" s="1"/>
  <c r="G114" i="9"/>
  <c r="F114" i="9"/>
  <c r="B114" i="9" s="1"/>
  <c r="H113" i="9"/>
  <c r="G113" i="9"/>
  <c r="F113" i="9"/>
  <c r="E113" i="9"/>
  <c r="B113" i="9" s="1"/>
  <c r="H112" i="9"/>
  <c r="G112" i="9"/>
  <c r="F112" i="9"/>
  <c r="H111" i="9"/>
  <c r="G111" i="9"/>
  <c r="F111" i="9"/>
  <c r="E111" i="9"/>
  <c r="B111" i="9" s="1"/>
  <c r="H110" i="9"/>
  <c r="G110" i="9"/>
  <c r="F110" i="9"/>
  <c r="E110" i="9"/>
  <c r="B110" i="9" s="1"/>
  <c r="H109" i="9"/>
  <c r="G109" i="9"/>
  <c r="E109" i="9" s="1"/>
  <c r="B109" i="9" s="1"/>
  <c r="F109" i="9"/>
  <c r="H108" i="9"/>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H101" i="9"/>
  <c r="G101" i="9"/>
  <c r="E101" i="9" s="1"/>
  <c r="B101" i="9" s="1"/>
  <c r="F101" i="9"/>
  <c r="H100" i="9"/>
  <c r="G100" i="9"/>
  <c r="E100" i="9" s="1"/>
  <c r="F100" i="9"/>
  <c r="B100" i="9"/>
  <c r="H99" i="9"/>
  <c r="G99" i="9"/>
  <c r="F99" i="9"/>
  <c r="E99" i="9"/>
  <c r="B99" i="9" s="1"/>
  <c r="H98" i="9"/>
  <c r="G98" i="9"/>
  <c r="F98" i="9"/>
  <c r="E98" i="9"/>
  <c r="H97" i="9"/>
  <c r="G97" i="9"/>
  <c r="E97" i="9" s="1"/>
  <c r="B97" i="9" s="1"/>
  <c r="F97" i="9"/>
  <c r="H96" i="9"/>
  <c r="G96" i="9"/>
  <c r="F96" i="9"/>
  <c r="H95" i="9"/>
  <c r="G95" i="9"/>
  <c r="F95" i="9"/>
  <c r="E95" i="9"/>
  <c r="B95" i="9" s="1"/>
  <c r="H94" i="9"/>
  <c r="G94" i="9"/>
  <c r="F94" i="9"/>
  <c r="E94" i="9"/>
  <c r="B94" i="9" s="1"/>
  <c r="H93" i="9"/>
  <c r="G93" i="9"/>
  <c r="E93" i="9" s="1"/>
  <c r="B93" i="9" s="1"/>
  <c r="F93" i="9"/>
  <c r="H92" i="9"/>
  <c r="G92" i="9"/>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H85" i="9"/>
  <c r="G85" i="9"/>
  <c r="E85" i="9" s="1"/>
  <c r="B85" i="9" s="1"/>
  <c r="F85" i="9"/>
  <c r="H84" i="9"/>
  <c r="G84" i="9"/>
  <c r="E84" i="9" s="1"/>
  <c r="F84" i="9"/>
  <c r="B84" i="9"/>
  <c r="H83" i="9"/>
  <c r="G83" i="9"/>
  <c r="F83" i="9"/>
  <c r="E83" i="9"/>
  <c r="B83" i="9" s="1"/>
  <c r="H82" i="9"/>
  <c r="E82" i="9" s="1"/>
  <c r="G82" i="9"/>
  <c r="F82" i="9"/>
  <c r="H81" i="9"/>
  <c r="G81" i="9"/>
  <c r="E81" i="9" s="1"/>
  <c r="B81" i="9" s="1"/>
  <c r="F81" i="9"/>
  <c r="H80" i="9"/>
  <c r="G80" i="9"/>
  <c r="F80" i="9"/>
  <c r="H79" i="9"/>
  <c r="G79" i="9"/>
  <c r="F79" i="9"/>
  <c r="E79" i="9"/>
  <c r="B79" i="9" s="1"/>
  <c r="H78" i="9"/>
  <c r="G78" i="9"/>
  <c r="F78" i="9"/>
  <c r="E78" i="9"/>
  <c r="B78" i="9" s="1"/>
  <c r="H77" i="9"/>
  <c r="G77" i="9"/>
  <c r="E77" i="9" s="1"/>
  <c r="B77" i="9" s="1"/>
  <c r="F77" i="9"/>
  <c r="H76" i="9"/>
  <c r="G76" i="9"/>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H69" i="9"/>
  <c r="G69" i="9"/>
  <c r="E69" i="9" s="1"/>
  <c r="B69" i="9" s="1"/>
  <c r="F69" i="9"/>
  <c r="H68" i="9"/>
  <c r="G68" i="9"/>
  <c r="E68" i="9" s="1"/>
  <c r="F68" i="9"/>
  <c r="B68" i="9"/>
  <c r="H67" i="9"/>
  <c r="G67" i="9"/>
  <c r="F67" i="9"/>
  <c r="E67" i="9"/>
  <c r="B67" i="9" s="1"/>
  <c r="H66" i="9"/>
  <c r="G66" i="9"/>
  <c r="F66" i="9"/>
  <c r="E66" i="9"/>
  <c r="H65" i="9"/>
  <c r="G65" i="9"/>
  <c r="E65" i="9" s="1"/>
  <c r="B65" i="9" s="1"/>
  <c r="F65" i="9"/>
  <c r="H64" i="9"/>
  <c r="G64" i="9"/>
  <c r="F64" i="9"/>
  <c r="H63" i="9"/>
  <c r="G63" i="9"/>
  <c r="F63" i="9"/>
  <c r="E63" i="9"/>
  <c r="B63" i="9" s="1"/>
  <c r="H62" i="9"/>
  <c r="G62" i="9"/>
  <c r="F62" i="9"/>
  <c r="E62" i="9"/>
  <c r="B62" i="9" s="1"/>
  <c r="H61" i="9"/>
  <c r="G61" i="9"/>
  <c r="E61" i="9" s="1"/>
  <c r="B61" i="9" s="1"/>
  <c r="F61" i="9"/>
  <c r="H60" i="9"/>
  <c r="G60" i="9"/>
  <c r="F60" i="9"/>
  <c r="H59" i="9"/>
  <c r="G59" i="9"/>
  <c r="F59" i="9"/>
  <c r="E59" i="9"/>
  <c r="B59" i="9" s="1"/>
  <c r="H58" i="9"/>
  <c r="G58" i="9"/>
  <c r="F58" i="9"/>
  <c r="E58" i="9"/>
  <c r="B58" i="9" s="1"/>
  <c r="H57" i="9"/>
  <c r="G57" i="9"/>
  <c r="E57" i="9" s="1"/>
  <c r="B57" i="9" s="1"/>
  <c r="F57" i="9"/>
  <c r="H56" i="9"/>
  <c r="G56" i="9"/>
  <c r="F56" i="9"/>
  <c r="H55" i="9"/>
  <c r="G55" i="9"/>
  <c r="F55" i="9"/>
  <c r="H54" i="9"/>
  <c r="E54" i="9" s="1"/>
  <c r="G54" i="9"/>
  <c r="F54" i="9"/>
  <c r="H53" i="9"/>
  <c r="G53" i="9"/>
  <c r="F53" i="9"/>
  <c r="H52" i="9"/>
  <c r="G52" i="9"/>
  <c r="F52" i="9"/>
  <c r="H51" i="9"/>
  <c r="G51" i="9"/>
  <c r="F51" i="9"/>
  <c r="H50" i="9"/>
  <c r="G50" i="9"/>
  <c r="F50" i="9"/>
  <c r="H49" i="9"/>
  <c r="G49" i="9"/>
  <c r="F49" i="9"/>
  <c r="H48" i="9"/>
  <c r="G48" i="9"/>
  <c r="F48" i="9"/>
  <c r="H47" i="9"/>
  <c r="G47" i="9"/>
  <c r="F47" i="9"/>
  <c r="E47" i="9"/>
  <c r="B47" i="9" s="1"/>
  <c r="H46" i="9"/>
  <c r="G46" i="9"/>
  <c r="F46" i="9"/>
  <c r="H45" i="9"/>
  <c r="G45" i="9"/>
  <c r="E45" i="9" s="1"/>
  <c r="F45" i="9"/>
  <c r="H44" i="9"/>
  <c r="G44" i="9"/>
  <c r="F44" i="9"/>
  <c r="H43" i="9"/>
  <c r="G43" i="9"/>
  <c r="F43" i="9"/>
  <c r="E43" i="9"/>
  <c r="B43" i="9" s="1"/>
  <c r="H42" i="9"/>
  <c r="G42" i="9"/>
  <c r="F42" i="9"/>
  <c r="E42" i="9"/>
  <c r="H41" i="9"/>
  <c r="G41" i="9"/>
  <c r="E41" i="9" s="1"/>
  <c r="F41" i="9"/>
  <c r="H40" i="9"/>
  <c r="G40" i="9"/>
  <c r="F40" i="9"/>
  <c r="H39" i="9"/>
  <c r="G39" i="9"/>
  <c r="F39" i="9"/>
  <c r="E39" i="9"/>
  <c r="B39" i="9" s="1"/>
  <c r="H38" i="9"/>
  <c r="G38" i="9"/>
  <c r="F38" i="9"/>
  <c r="H37" i="9"/>
  <c r="G37" i="9"/>
  <c r="E37" i="9" s="1"/>
  <c r="F37" i="9"/>
  <c r="H36" i="9"/>
  <c r="G36" i="9"/>
  <c r="F36" i="9"/>
  <c r="H35" i="9"/>
  <c r="G35" i="9"/>
  <c r="F35" i="9"/>
  <c r="E35" i="9"/>
  <c r="B35" i="9" s="1"/>
  <c r="H34" i="9"/>
  <c r="G34" i="9"/>
  <c r="F34" i="9"/>
  <c r="H33" i="9"/>
  <c r="G33" i="9"/>
  <c r="E33" i="9" s="1"/>
  <c r="F33" i="9"/>
  <c r="H32" i="9"/>
  <c r="G32" i="9"/>
  <c r="F32" i="9"/>
  <c r="H31" i="9"/>
  <c r="G31" i="9"/>
  <c r="E31" i="9" s="1"/>
  <c r="B31" i="9" s="1"/>
  <c r="F31" i="9"/>
  <c r="H30" i="9"/>
  <c r="G30" i="9"/>
  <c r="F30" i="9"/>
  <c r="E30" i="9"/>
  <c r="H29" i="9"/>
  <c r="G29" i="9"/>
  <c r="E29" i="9" s="1"/>
  <c r="F29" i="9"/>
  <c r="H28" i="9"/>
  <c r="G28" i="9"/>
  <c r="F28" i="9"/>
  <c r="H27" i="9"/>
  <c r="G27" i="9"/>
  <c r="F27" i="9"/>
  <c r="E27" i="9"/>
  <c r="B27" i="9" s="1"/>
  <c r="H26" i="9"/>
  <c r="G26" i="9"/>
  <c r="F26" i="9"/>
  <c r="H25" i="9"/>
  <c r="G25" i="9"/>
  <c r="E25" i="9" s="1"/>
  <c r="F25" i="9"/>
  <c r="F24" i="9"/>
  <c r="I10" i="9"/>
  <c r="F4" i="9"/>
  <c r="O3" i="9"/>
  <c r="G296" i="9" s="1"/>
  <c r="I3" i="9"/>
  <c r="H3" i="9"/>
  <c r="G3" i="9"/>
  <c r="D104" i="8"/>
  <c r="D97" i="8"/>
  <c r="D92" i="8"/>
  <c r="D87" i="8"/>
  <c r="D82" i="8"/>
  <c r="D77" i="8"/>
  <c r="D72" i="8"/>
  <c r="D67" i="8"/>
  <c r="D62" i="8"/>
  <c r="D57" i="8"/>
  <c r="D52" i="8"/>
  <c r="D51" i="8" s="1"/>
  <c r="D46" i="8"/>
  <c r="D37" i="8"/>
  <c r="D27" i="8"/>
  <c r="C1604" i="1" s="1"/>
  <c r="D18" i="8"/>
  <c r="D8" i="8"/>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E255" i="5" s="1"/>
  <c r="E251" i="5" s="1"/>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7" i="5"/>
  <c r="D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2" i="4"/>
  <c r="F601" i="4"/>
  <c r="F600" i="4"/>
  <c r="F599" i="4"/>
  <c r="F598" i="4"/>
  <c r="E598" i="4"/>
  <c r="D598" i="4"/>
  <c r="F596" i="4"/>
  <c r="F595" i="4"/>
  <c r="F594" i="4"/>
  <c r="E594" i="4"/>
  <c r="D594" i="4"/>
  <c r="F593" i="4"/>
  <c r="F592" i="4"/>
  <c r="E591" i="4"/>
  <c r="D591" i="4"/>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E427" i="4"/>
  <c r="D427" i="4"/>
  <c r="E426" i="4"/>
  <c r="D426" i="4"/>
  <c r="F426"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D262" i="4" s="1"/>
  <c r="C258" i="1"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C64" i="1" s="1"/>
  <c r="H64" i="1" s="1"/>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I27" i="3"/>
  <c r="G27" i="3"/>
  <c r="B27" i="3"/>
  <c r="I26" i="3"/>
  <c r="H26" i="3"/>
  <c r="G26" i="3"/>
  <c r="B26" i="3"/>
  <c r="I24" i="3"/>
  <c r="G24" i="3"/>
  <c r="B24" i="3"/>
  <c r="G23" i="3"/>
  <c r="B23" i="3"/>
  <c r="G22" i="3"/>
  <c r="B22" i="3"/>
  <c r="G21" i="3"/>
  <c r="B21" i="3"/>
  <c r="G19" i="3"/>
  <c r="B19" i="3"/>
  <c r="G18" i="3"/>
  <c r="B18" i="3"/>
  <c r="G17" i="3"/>
  <c r="B17" i="3"/>
  <c r="G16" i="3"/>
  <c r="B16" i="3"/>
  <c r="H10" i="3" a="1"/>
  <c r="H10" i="3"/>
  <c r="L3" i="9" s="1"/>
  <c r="C1686" i="1"/>
  <c r="G1685" i="1"/>
  <c r="C1685" i="1"/>
  <c r="H1685" i="1" s="1"/>
  <c r="C1684" i="1"/>
  <c r="H1683" i="1"/>
  <c r="C1683" i="1"/>
  <c r="G1683" i="1" s="1"/>
  <c r="C1682" i="1"/>
  <c r="C1681" i="1"/>
  <c r="C1680" i="1"/>
  <c r="H1679" i="1"/>
  <c r="G1679" i="1"/>
  <c r="C1679" i="1"/>
  <c r="C1678" i="1"/>
  <c r="G1678" i="1" s="1"/>
  <c r="G1677" i="1"/>
  <c r="C1677" i="1"/>
  <c r="H1677" i="1" s="1"/>
  <c r="C1676" i="1"/>
  <c r="H1675" i="1"/>
  <c r="G1675" i="1"/>
  <c r="C1675" i="1"/>
  <c r="H1674" i="1"/>
  <c r="G1674" i="1"/>
  <c r="C1674" i="1"/>
  <c r="C1673" i="1"/>
  <c r="C1672" i="1"/>
  <c r="G1672" i="1" s="1"/>
  <c r="H1671" i="1"/>
  <c r="G1671" i="1"/>
  <c r="C1671" i="1"/>
  <c r="H1670" i="1"/>
  <c r="C1670" i="1"/>
  <c r="G1670" i="1" s="1"/>
  <c r="C1669" i="1"/>
  <c r="C1668" i="1"/>
  <c r="H1667" i="1"/>
  <c r="G1667" i="1"/>
  <c r="C1667" i="1"/>
  <c r="H1666" i="1"/>
  <c r="G1666" i="1"/>
  <c r="C1666" i="1"/>
  <c r="C1665" i="1"/>
  <c r="H1664" i="1"/>
  <c r="C1664" i="1"/>
  <c r="G1664" i="1" s="1"/>
  <c r="H1663" i="1"/>
  <c r="G1663" i="1"/>
  <c r="C1663" i="1"/>
  <c r="H1662" i="1"/>
  <c r="C1662" i="1"/>
  <c r="G1662" i="1" s="1"/>
  <c r="G1661" i="1"/>
  <c r="C1661" i="1"/>
  <c r="H1661" i="1" s="1"/>
  <c r="C1660" i="1"/>
  <c r="H1659" i="1"/>
  <c r="G1659" i="1"/>
  <c r="C1659" i="1"/>
  <c r="C1658" i="1"/>
  <c r="C1657" i="1"/>
  <c r="H1656" i="1"/>
  <c r="C1656" i="1"/>
  <c r="G1656" i="1" s="1"/>
  <c r="H1655" i="1"/>
  <c r="G1655" i="1"/>
  <c r="C1655" i="1"/>
  <c r="C1654" i="1"/>
  <c r="G1653" i="1"/>
  <c r="C1653" i="1"/>
  <c r="H1653" i="1" s="1"/>
  <c r="C1652" i="1"/>
  <c r="H1651" i="1"/>
  <c r="G1651" i="1"/>
  <c r="C1651" i="1"/>
  <c r="G1650" i="1"/>
  <c r="C1650" i="1"/>
  <c r="H1650" i="1" s="1"/>
  <c r="C1649" i="1"/>
  <c r="C1648" i="1"/>
  <c r="H1647" i="1"/>
  <c r="G1647" i="1"/>
  <c r="C1647" i="1"/>
  <c r="H1646" i="1"/>
  <c r="C1646" i="1"/>
  <c r="G1646" i="1" s="1"/>
  <c r="G1645" i="1"/>
  <c r="C1645" i="1"/>
  <c r="H1645" i="1" s="1"/>
  <c r="C1644" i="1"/>
  <c r="H1643" i="1"/>
  <c r="G1643" i="1"/>
  <c r="C1643" i="1"/>
  <c r="H1642" i="1"/>
  <c r="G1642" i="1"/>
  <c r="C1642" i="1"/>
  <c r="C1641" i="1"/>
  <c r="H1640" i="1"/>
  <c r="C1640" i="1"/>
  <c r="G1640" i="1" s="1"/>
  <c r="H1639" i="1"/>
  <c r="G1639" i="1"/>
  <c r="C1639" i="1"/>
  <c r="H1638" i="1"/>
  <c r="C1638" i="1"/>
  <c r="G1638" i="1" s="1"/>
  <c r="C1637" i="1"/>
  <c r="C1636" i="1"/>
  <c r="H1635" i="1"/>
  <c r="G1635" i="1"/>
  <c r="C1635" i="1"/>
  <c r="H1634" i="1"/>
  <c r="G1634" i="1"/>
  <c r="C1634" i="1"/>
  <c r="C1633" i="1"/>
  <c r="H1632" i="1"/>
  <c r="C1632" i="1"/>
  <c r="G1632" i="1" s="1"/>
  <c r="H1631" i="1"/>
  <c r="G1631" i="1"/>
  <c r="C1631" i="1"/>
  <c r="H1630" i="1"/>
  <c r="C1630" i="1"/>
  <c r="G1630" i="1" s="1"/>
  <c r="C1629" i="1"/>
  <c r="C1628" i="1"/>
  <c r="H1627" i="1"/>
  <c r="G1627" i="1"/>
  <c r="C1627" i="1"/>
  <c r="C1626" i="1"/>
  <c r="C1625" i="1"/>
  <c r="H1624" i="1"/>
  <c r="C1624" i="1"/>
  <c r="G1624" i="1" s="1"/>
  <c r="H1623" i="1"/>
  <c r="G1623" i="1"/>
  <c r="C1623" i="1"/>
  <c r="C1620" i="1"/>
  <c r="H1619" i="1"/>
  <c r="G1619" i="1"/>
  <c r="C1619" i="1"/>
  <c r="C1618" i="1"/>
  <c r="H1618" i="1" s="1"/>
  <c r="C1617" i="1"/>
  <c r="C1616" i="1"/>
  <c r="H1615" i="1"/>
  <c r="G1615" i="1"/>
  <c r="C1615" i="1"/>
  <c r="H1614" i="1"/>
  <c r="C1614" i="1"/>
  <c r="G1614" i="1" s="1"/>
  <c r="C1613" i="1"/>
  <c r="H1613" i="1" s="1"/>
  <c r="C1612" i="1"/>
  <c r="H1611" i="1"/>
  <c r="G1611" i="1"/>
  <c r="C1611" i="1"/>
  <c r="C1610" i="1"/>
  <c r="H1610" i="1" s="1"/>
  <c r="C1609" i="1"/>
  <c r="H1608" i="1"/>
  <c r="C1608" i="1"/>
  <c r="G1608" i="1" s="1"/>
  <c r="C1607" i="1"/>
  <c r="H1607" i="1" s="1"/>
  <c r="C1606" i="1"/>
  <c r="G1606" i="1" s="1"/>
  <c r="C1605" i="1"/>
  <c r="H1603" i="1"/>
  <c r="G1603" i="1"/>
  <c r="C1603" i="1"/>
  <c r="C1601" i="1"/>
  <c r="H1600" i="1"/>
  <c r="C1600" i="1"/>
  <c r="G1600" i="1" s="1"/>
  <c r="C1599" i="1"/>
  <c r="H1598" i="1"/>
  <c r="C1598" i="1"/>
  <c r="G1598" i="1" s="1"/>
  <c r="H1597" i="1"/>
  <c r="G1597" i="1"/>
  <c r="C1597" i="1"/>
  <c r="C1596" i="1"/>
  <c r="G1595" i="1"/>
  <c r="C1595" i="1"/>
  <c r="H1595" i="1" s="1"/>
  <c r="C1594" i="1"/>
  <c r="H1593" i="1"/>
  <c r="C1593" i="1"/>
  <c r="G1593" i="1" s="1"/>
  <c r="H1592" i="1"/>
  <c r="G1592" i="1"/>
  <c r="C1592" i="1"/>
  <c r="C1591" i="1"/>
  <c r="H1590" i="1"/>
  <c r="C1590" i="1"/>
  <c r="G1590" i="1" s="1"/>
  <c r="H1589" i="1"/>
  <c r="G1589" i="1"/>
  <c r="C1589" i="1"/>
  <c r="C1588" i="1"/>
  <c r="C1587" i="1"/>
  <c r="H1587" i="1" s="1"/>
  <c r="C1586" i="1"/>
  <c r="G1584" i="1"/>
  <c r="C1584" i="1"/>
  <c r="H1584" i="1" s="1"/>
  <c r="C1582" i="1"/>
  <c r="G1581" i="1"/>
  <c r="D1581" i="1"/>
  <c r="C1581" i="1"/>
  <c r="H1580" i="1"/>
  <c r="G1580" i="1"/>
  <c r="I1580" i="1" s="1"/>
  <c r="D1580" i="1"/>
  <c r="C1580" i="1"/>
  <c r="J1580" i="1" s="1"/>
  <c r="J1579" i="1"/>
  <c r="D1579" i="1"/>
  <c r="C1579" i="1"/>
  <c r="D1578" i="1"/>
  <c r="C1578" i="1"/>
  <c r="D1577" i="1"/>
  <c r="C1577" i="1"/>
  <c r="G1576" i="1"/>
  <c r="D1576" i="1"/>
  <c r="C1576" i="1"/>
  <c r="H1575" i="1"/>
  <c r="G1575" i="1"/>
  <c r="I1575" i="1" s="1"/>
  <c r="D1575" i="1"/>
  <c r="C1575" i="1"/>
  <c r="J1575" i="1" s="1"/>
  <c r="J1574" i="1"/>
  <c r="D1574" i="1"/>
  <c r="C1574" i="1"/>
  <c r="D1573" i="1"/>
  <c r="C1573" i="1"/>
  <c r="D1572" i="1"/>
  <c r="C1572" i="1"/>
  <c r="D1571" i="1"/>
  <c r="C1571" i="1"/>
  <c r="D1570" i="1"/>
  <c r="G1570" i="1" s="1"/>
  <c r="C1570" i="1"/>
  <c r="H1569" i="1"/>
  <c r="G1569" i="1"/>
  <c r="D1569" i="1"/>
  <c r="C1569" i="1"/>
  <c r="J1569" i="1" s="1"/>
  <c r="D1568" i="1"/>
  <c r="C1568" i="1"/>
  <c r="D1567" i="1"/>
  <c r="C1567" i="1"/>
  <c r="G1566" i="1"/>
  <c r="D1566" i="1"/>
  <c r="C1566" i="1"/>
  <c r="H1565" i="1"/>
  <c r="G1565" i="1"/>
  <c r="I1565" i="1" s="1"/>
  <c r="D1565" i="1"/>
  <c r="C1565" i="1"/>
  <c r="J1565" i="1" s="1"/>
  <c r="J1564" i="1"/>
  <c r="D1564" i="1"/>
  <c r="C1564" i="1"/>
  <c r="G1563" i="1"/>
  <c r="D1563" i="1"/>
  <c r="C1563" i="1"/>
  <c r="H1562" i="1"/>
  <c r="D1562" i="1"/>
  <c r="C1562" i="1"/>
  <c r="D1561" i="1"/>
  <c r="C1561" i="1"/>
  <c r="G1560" i="1"/>
  <c r="D1560" i="1"/>
  <c r="C1560" i="1"/>
  <c r="J1560" i="1" s="1"/>
  <c r="G1559" i="1"/>
  <c r="D1559" i="1"/>
  <c r="C1559" i="1"/>
  <c r="D1558" i="1"/>
  <c r="C1558" i="1"/>
  <c r="J1557" i="1"/>
  <c r="D1557" i="1"/>
  <c r="C1557" i="1"/>
  <c r="D1556" i="1"/>
  <c r="C1556" i="1"/>
  <c r="G1555" i="1"/>
  <c r="D1555" i="1"/>
  <c r="C1555" i="1"/>
  <c r="D1554" i="1"/>
  <c r="C1554" i="1"/>
  <c r="J1553" i="1"/>
  <c r="D1553" i="1"/>
  <c r="C1553" i="1"/>
  <c r="G1552" i="1"/>
  <c r="D1552" i="1"/>
  <c r="C1552" i="1"/>
  <c r="J1552" i="1" s="1"/>
  <c r="G1551" i="1"/>
  <c r="D1551" i="1"/>
  <c r="C1551" i="1"/>
  <c r="H1550" i="1"/>
  <c r="D1550" i="1"/>
  <c r="C1550" i="1"/>
  <c r="D1549" i="1"/>
  <c r="C1549" i="1"/>
  <c r="G1548" i="1"/>
  <c r="D1548" i="1"/>
  <c r="C1548" i="1"/>
  <c r="J1548" i="1" s="1"/>
  <c r="H1547" i="1"/>
  <c r="D1547" i="1"/>
  <c r="C1547" i="1"/>
  <c r="H1546" i="1"/>
  <c r="G1546" i="1"/>
  <c r="I1546" i="1" s="1"/>
  <c r="D1546" i="1"/>
  <c r="J1546" i="1" s="1"/>
  <c r="C1546" i="1"/>
  <c r="J1545" i="1"/>
  <c r="D1545" i="1"/>
  <c r="C1545" i="1"/>
  <c r="D1544" i="1"/>
  <c r="C1544" i="1"/>
  <c r="D1543" i="1"/>
  <c r="H1543" i="1" s="1"/>
  <c r="C1543" i="1"/>
  <c r="H1542" i="1"/>
  <c r="G1542" i="1"/>
  <c r="D1542" i="1"/>
  <c r="J1542" i="1" s="1"/>
  <c r="C1542" i="1"/>
  <c r="D1541" i="1"/>
  <c r="C1541" i="1"/>
  <c r="H1540" i="1"/>
  <c r="D1540" i="1"/>
  <c r="C1540" i="1"/>
  <c r="H1539" i="1"/>
  <c r="D1539" i="1"/>
  <c r="C1539" i="1"/>
  <c r="D1538" i="1"/>
  <c r="C1538" i="1"/>
  <c r="D1536" i="1"/>
  <c r="H1536" i="1" s="1"/>
  <c r="C1536" i="1"/>
  <c r="D1535" i="1"/>
  <c r="C1535" i="1"/>
  <c r="G1535" i="1" s="1"/>
  <c r="D1534" i="1"/>
  <c r="C1534" i="1"/>
  <c r="D1533" i="1"/>
  <c r="C1533" i="1"/>
  <c r="H1532" i="1"/>
  <c r="D1532" i="1"/>
  <c r="C1532" i="1"/>
  <c r="H1531" i="1"/>
  <c r="D1531" i="1"/>
  <c r="C1531" i="1"/>
  <c r="D1530" i="1"/>
  <c r="C1530" i="1"/>
  <c r="D1529" i="1"/>
  <c r="C1529" i="1"/>
  <c r="G1529" i="1" s="1"/>
  <c r="H1528" i="1"/>
  <c r="D1528" i="1"/>
  <c r="C1528" i="1"/>
  <c r="D1527" i="1"/>
  <c r="H1527" i="1" s="1"/>
  <c r="C1527" i="1"/>
  <c r="D1526" i="1"/>
  <c r="C1526" i="1"/>
  <c r="H1525" i="1"/>
  <c r="D1525" i="1"/>
  <c r="C1525" i="1"/>
  <c r="G1525" i="1" s="1"/>
  <c r="D1524" i="1"/>
  <c r="H1524" i="1" s="1"/>
  <c r="C1524" i="1"/>
  <c r="D1523" i="1"/>
  <c r="C1523" i="1"/>
  <c r="D1522" i="1"/>
  <c r="C1522" i="1"/>
  <c r="H1521" i="1"/>
  <c r="D1521" i="1"/>
  <c r="C1521" i="1"/>
  <c r="G1521" i="1" s="1"/>
  <c r="D1520" i="1"/>
  <c r="H1520" i="1" s="1"/>
  <c r="C1520" i="1"/>
  <c r="D1519" i="1"/>
  <c r="C1519" i="1"/>
  <c r="G1519" i="1" s="1"/>
  <c r="D1518" i="1"/>
  <c r="C1518" i="1"/>
  <c r="D1517" i="1"/>
  <c r="C1517" i="1"/>
  <c r="H1516" i="1"/>
  <c r="D1516" i="1"/>
  <c r="C1516" i="1"/>
  <c r="H1515" i="1"/>
  <c r="D1515" i="1"/>
  <c r="C1515" i="1"/>
  <c r="D1514" i="1"/>
  <c r="C1514" i="1"/>
  <c r="D1513" i="1"/>
  <c r="C1513" i="1"/>
  <c r="G1513" i="1" s="1"/>
  <c r="H1512" i="1"/>
  <c r="D1512" i="1"/>
  <c r="C1512" i="1"/>
  <c r="D1511" i="1"/>
  <c r="H1511" i="1" s="1"/>
  <c r="C1511" i="1"/>
  <c r="H1509" i="1"/>
  <c r="D1509" i="1"/>
  <c r="C1509" i="1"/>
  <c r="G1509" i="1" s="1"/>
  <c r="D1508" i="1"/>
  <c r="H1508" i="1" s="1"/>
  <c r="C1508" i="1"/>
  <c r="D1507" i="1"/>
  <c r="C1507" i="1"/>
  <c r="D1506" i="1"/>
  <c r="C1506" i="1"/>
  <c r="H1505" i="1"/>
  <c r="D1505" i="1"/>
  <c r="C1505" i="1"/>
  <c r="G1505" i="1" s="1"/>
  <c r="D1504" i="1"/>
  <c r="H1504" i="1" s="1"/>
  <c r="C1504" i="1"/>
  <c r="D1503" i="1"/>
  <c r="C1503" i="1"/>
  <c r="G1503" i="1" s="1"/>
  <c r="D1502" i="1"/>
  <c r="C1502" i="1"/>
  <c r="D1501" i="1"/>
  <c r="C1501" i="1"/>
  <c r="H1500" i="1"/>
  <c r="D1500" i="1"/>
  <c r="C1500" i="1"/>
  <c r="H1499" i="1"/>
  <c r="D1499" i="1"/>
  <c r="C1499" i="1"/>
  <c r="D1498" i="1"/>
  <c r="C1498" i="1"/>
  <c r="D1497" i="1"/>
  <c r="C1497" i="1"/>
  <c r="G1497" i="1" s="1"/>
  <c r="H1496" i="1"/>
  <c r="D1496" i="1"/>
  <c r="C1496" i="1"/>
  <c r="D1495" i="1"/>
  <c r="H1495" i="1" s="1"/>
  <c r="C1495" i="1"/>
  <c r="D1494" i="1"/>
  <c r="C1494" i="1"/>
  <c r="D1493" i="1"/>
  <c r="C1493" i="1"/>
  <c r="G1493" i="1" s="1"/>
  <c r="H1492" i="1"/>
  <c r="D1492" i="1"/>
  <c r="C1492" i="1"/>
  <c r="D1491" i="1"/>
  <c r="H1491" i="1" s="1"/>
  <c r="C1491" i="1"/>
  <c r="D1490" i="1"/>
  <c r="C1490" i="1"/>
  <c r="D1489" i="1"/>
  <c r="C1489" i="1"/>
  <c r="G1489" i="1" s="1"/>
  <c r="H1488" i="1"/>
  <c r="D1488" i="1"/>
  <c r="C1488" i="1"/>
  <c r="D1487" i="1"/>
  <c r="H1487" i="1" s="1"/>
  <c r="C1487" i="1"/>
  <c r="D1486" i="1"/>
  <c r="C1486" i="1"/>
  <c r="D1485" i="1"/>
  <c r="C1485" i="1"/>
  <c r="G1485" i="1" s="1"/>
  <c r="H1484" i="1"/>
  <c r="D1484" i="1"/>
  <c r="C1484" i="1"/>
  <c r="D1483" i="1"/>
  <c r="H1483" i="1" s="1"/>
  <c r="C1483" i="1"/>
  <c r="D1482" i="1"/>
  <c r="C1482" i="1"/>
  <c r="D1481" i="1"/>
  <c r="C1481" i="1"/>
  <c r="G1481" i="1" s="1"/>
  <c r="H1480" i="1"/>
  <c r="D1480" i="1"/>
  <c r="C1480" i="1"/>
  <c r="D1479" i="1"/>
  <c r="H1479" i="1" s="1"/>
  <c r="C1479" i="1"/>
  <c r="D1478" i="1"/>
  <c r="C1478" i="1"/>
  <c r="D1477" i="1"/>
  <c r="C1477" i="1"/>
  <c r="G1477" i="1" s="1"/>
  <c r="H1476" i="1"/>
  <c r="D1476" i="1"/>
  <c r="C1476" i="1"/>
  <c r="D1475" i="1"/>
  <c r="H1475" i="1" s="1"/>
  <c r="C1475" i="1"/>
  <c r="D1474" i="1"/>
  <c r="C1474" i="1"/>
  <c r="D1473" i="1"/>
  <c r="C1473" i="1"/>
  <c r="G1473" i="1" s="1"/>
  <c r="H1472" i="1"/>
  <c r="D1472" i="1"/>
  <c r="C1472" i="1"/>
  <c r="D1471" i="1"/>
  <c r="H1471" i="1" s="1"/>
  <c r="C1471" i="1"/>
  <c r="D1470" i="1"/>
  <c r="C1470" i="1"/>
  <c r="D1469" i="1"/>
  <c r="C1469" i="1"/>
  <c r="G1469" i="1" s="1"/>
  <c r="H1468" i="1"/>
  <c r="D1468" i="1"/>
  <c r="C1468" i="1"/>
  <c r="D1467" i="1"/>
  <c r="H1467" i="1" s="1"/>
  <c r="C1467" i="1"/>
  <c r="D1466" i="1"/>
  <c r="C1466" i="1"/>
  <c r="D1465" i="1"/>
  <c r="C1465" i="1"/>
  <c r="G1465" i="1" s="1"/>
  <c r="H1464" i="1"/>
  <c r="D1464" i="1"/>
  <c r="C1464" i="1"/>
  <c r="D1463" i="1"/>
  <c r="H1463" i="1" s="1"/>
  <c r="C1463" i="1"/>
  <c r="D1462" i="1"/>
  <c r="C1462" i="1"/>
  <c r="D1461" i="1"/>
  <c r="C1461" i="1"/>
  <c r="G1461" i="1" s="1"/>
  <c r="H1460" i="1"/>
  <c r="D1460" i="1"/>
  <c r="C1460" i="1"/>
  <c r="D1459" i="1"/>
  <c r="H1459" i="1" s="1"/>
  <c r="C1459" i="1"/>
  <c r="D1458" i="1"/>
  <c r="C1458" i="1"/>
  <c r="D1457" i="1"/>
  <c r="C1457" i="1"/>
  <c r="G1457" i="1" s="1"/>
  <c r="H1456" i="1"/>
  <c r="D1456" i="1"/>
  <c r="C1456" i="1"/>
  <c r="D1455" i="1"/>
  <c r="H1455" i="1" s="1"/>
  <c r="C1455" i="1"/>
  <c r="D1454" i="1"/>
  <c r="C1454" i="1"/>
  <c r="D1453" i="1"/>
  <c r="C1453" i="1"/>
  <c r="G1453" i="1" s="1"/>
  <c r="H1452" i="1"/>
  <c r="D1452" i="1"/>
  <c r="C1452" i="1"/>
  <c r="D1451" i="1"/>
  <c r="H1451" i="1" s="1"/>
  <c r="C1451" i="1"/>
  <c r="D1450" i="1"/>
  <c r="C1450" i="1"/>
  <c r="D1449" i="1"/>
  <c r="C1449" i="1"/>
  <c r="G1449" i="1" s="1"/>
  <c r="H1448" i="1"/>
  <c r="D1448" i="1"/>
  <c r="C1448" i="1"/>
  <c r="D1447" i="1"/>
  <c r="H1447" i="1" s="1"/>
  <c r="C1447" i="1"/>
  <c r="D1446" i="1"/>
  <c r="C1446" i="1"/>
  <c r="D1445" i="1"/>
  <c r="C1445" i="1"/>
  <c r="G1445" i="1" s="1"/>
  <c r="H1444" i="1"/>
  <c r="D1444" i="1"/>
  <c r="C1444" i="1"/>
  <c r="D1443" i="1"/>
  <c r="H1443" i="1" s="1"/>
  <c r="C1443" i="1"/>
  <c r="D1442" i="1"/>
  <c r="C1442" i="1"/>
  <c r="D1441" i="1"/>
  <c r="C1441" i="1"/>
  <c r="G1441" i="1" s="1"/>
  <c r="H1440" i="1"/>
  <c r="D1440" i="1"/>
  <c r="C1440" i="1"/>
  <c r="D1439" i="1"/>
  <c r="H1439" i="1" s="1"/>
  <c r="C1439" i="1"/>
  <c r="D1438" i="1"/>
  <c r="C1438" i="1"/>
  <c r="D1437" i="1"/>
  <c r="C1437" i="1"/>
  <c r="G1437" i="1" s="1"/>
  <c r="H1436" i="1"/>
  <c r="D1436" i="1"/>
  <c r="C1436" i="1"/>
  <c r="D1435" i="1"/>
  <c r="H1435" i="1" s="1"/>
  <c r="C1435" i="1"/>
  <c r="D1434" i="1"/>
  <c r="C1434" i="1"/>
  <c r="D1433" i="1"/>
  <c r="C1433" i="1"/>
  <c r="G1433" i="1" s="1"/>
  <c r="H1432" i="1"/>
  <c r="D1432" i="1"/>
  <c r="C1432" i="1"/>
  <c r="D1431" i="1"/>
  <c r="D1430" i="1"/>
  <c r="C1430" i="1"/>
  <c r="D1429" i="1"/>
  <c r="C1429" i="1"/>
  <c r="G1429" i="1" s="1"/>
  <c r="H1428" i="1"/>
  <c r="D1428" i="1"/>
  <c r="C1428" i="1"/>
  <c r="D1427" i="1"/>
  <c r="H1427" i="1" s="1"/>
  <c r="C1427" i="1"/>
  <c r="D1426" i="1"/>
  <c r="C1426" i="1"/>
  <c r="D1425" i="1"/>
  <c r="C1425" i="1"/>
  <c r="G1425" i="1" s="1"/>
  <c r="H1424" i="1"/>
  <c r="D1424" i="1"/>
  <c r="C1424" i="1"/>
  <c r="D1423" i="1"/>
  <c r="H1423" i="1" s="1"/>
  <c r="C1423" i="1"/>
  <c r="D1422" i="1"/>
  <c r="G1422" i="1" s="1"/>
  <c r="C1422" i="1"/>
  <c r="D1421" i="1"/>
  <c r="G1421" i="1" s="1"/>
  <c r="C1421" i="1"/>
  <c r="H1421" i="1" s="1"/>
  <c r="D1420" i="1"/>
  <c r="G1420" i="1" s="1"/>
  <c r="C1420" i="1"/>
  <c r="D1419" i="1"/>
  <c r="G1419" i="1" s="1"/>
  <c r="C1419" i="1"/>
  <c r="H1419" i="1" s="1"/>
  <c r="D1418" i="1"/>
  <c r="G1418" i="1" s="1"/>
  <c r="C1418" i="1"/>
  <c r="D1417" i="1"/>
  <c r="G1417" i="1" s="1"/>
  <c r="C1417" i="1"/>
  <c r="H1417" i="1" s="1"/>
  <c r="D1416" i="1"/>
  <c r="G1416" i="1" s="1"/>
  <c r="C1416" i="1"/>
  <c r="D1415" i="1"/>
  <c r="G1415" i="1" s="1"/>
  <c r="C1415" i="1"/>
  <c r="H1415" i="1" s="1"/>
  <c r="D1414" i="1"/>
  <c r="G1414" i="1" s="1"/>
  <c r="C1414" i="1"/>
  <c r="D1413" i="1"/>
  <c r="G1413" i="1" s="1"/>
  <c r="C1413" i="1"/>
  <c r="H1413" i="1" s="1"/>
  <c r="D1412" i="1"/>
  <c r="G1412" i="1" s="1"/>
  <c r="C1412" i="1"/>
  <c r="D1411" i="1"/>
  <c r="G1411" i="1" s="1"/>
  <c r="C1411" i="1"/>
  <c r="H1411" i="1" s="1"/>
  <c r="D1410" i="1"/>
  <c r="G1410" i="1" s="1"/>
  <c r="C1410" i="1"/>
  <c r="D1409" i="1"/>
  <c r="G1409" i="1" s="1"/>
  <c r="C1409" i="1"/>
  <c r="H1409" i="1" s="1"/>
  <c r="D1408" i="1"/>
  <c r="G1408" i="1" s="1"/>
  <c r="C1408" i="1"/>
  <c r="D1407" i="1"/>
  <c r="G1407" i="1" s="1"/>
  <c r="C1407" i="1"/>
  <c r="H1407" i="1" s="1"/>
  <c r="D1406" i="1"/>
  <c r="G1406" i="1" s="1"/>
  <c r="C1406" i="1"/>
  <c r="D1405" i="1"/>
  <c r="G1405" i="1" s="1"/>
  <c r="C1405" i="1"/>
  <c r="H1405" i="1" s="1"/>
  <c r="D1404" i="1"/>
  <c r="G1404" i="1" s="1"/>
  <c r="C1404" i="1"/>
  <c r="D1403" i="1"/>
  <c r="G1403" i="1" s="1"/>
  <c r="C1403" i="1"/>
  <c r="H1403" i="1" s="1"/>
  <c r="D1402" i="1"/>
  <c r="G1402" i="1" s="1"/>
  <c r="C1402" i="1"/>
  <c r="D1401" i="1"/>
  <c r="G1401" i="1" s="1"/>
  <c r="C1401" i="1"/>
  <c r="H1401" i="1" s="1"/>
  <c r="D1400" i="1"/>
  <c r="G1400" i="1" s="1"/>
  <c r="C1400" i="1"/>
  <c r="D1399" i="1"/>
  <c r="G1399" i="1" s="1"/>
  <c r="C1399" i="1"/>
  <c r="H1399" i="1" s="1"/>
  <c r="D1398" i="1"/>
  <c r="G1398" i="1" s="1"/>
  <c r="C1398" i="1"/>
  <c r="D1397" i="1"/>
  <c r="G1397" i="1" s="1"/>
  <c r="C1397" i="1"/>
  <c r="H1397" i="1" s="1"/>
  <c r="D1396" i="1"/>
  <c r="G1396" i="1" s="1"/>
  <c r="C1396" i="1"/>
  <c r="D1395" i="1"/>
  <c r="G1395" i="1" s="1"/>
  <c r="C1395" i="1"/>
  <c r="H1395" i="1" s="1"/>
  <c r="D1394" i="1"/>
  <c r="G1394" i="1" s="1"/>
  <c r="C1394" i="1"/>
  <c r="D1393" i="1"/>
  <c r="G1393" i="1" s="1"/>
  <c r="C1393" i="1"/>
  <c r="H1393" i="1" s="1"/>
  <c r="D1392" i="1"/>
  <c r="G1392" i="1" s="1"/>
  <c r="C1392" i="1"/>
  <c r="D1391" i="1"/>
  <c r="G1391" i="1" s="1"/>
  <c r="C1391" i="1"/>
  <c r="H1391" i="1" s="1"/>
  <c r="D1390" i="1"/>
  <c r="G1390" i="1" s="1"/>
  <c r="C1390" i="1"/>
  <c r="D1389" i="1"/>
  <c r="G1389" i="1" s="1"/>
  <c r="C1389" i="1"/>
  <c r="H1389" i="1" s="1"/>
  <c r="D1388" i="1"/>
  <c r="G1388" i="1" s="1"/>
  <c r="C1388" i="1"/>
  <c r="D1387" i="1"/>
  <c r="G1387" i="1" s="1"/>
  <c r="C1387" i="1"/>
  <c r="H1387" i="1" s="1"/>
  <c r="D1386" i="1"/>
  <c r="G1386" i="1" s="1"/>
  <c r="C1386" i="1"/>
  <c r="D1385" i="1"/>
  <c r="G1385" i="1" s="1"/>
  <c r="C1385" i="1"/>
  <c r="H1385" i="1" s="1"/>
  <c r="D1384" i="1"/>
  <c r="G1384" i="1" s="1"/>
  <c r="C1384" i="1"/>
  <c r="D1383" i="1"/>
  <c r="G1383" i="1" s="1"/>
  <c r="C1383" i="1"/>
  <c r="H1383" i="1" s="1"/>
  <c r="D1382" i="1"/>
  <c r="G1382" i="1" s="1"/>
  <c r="C1382" i="1"/>
  <c r="D1381" i="1"/>
  <c r="G1381" i="1" s="1"/>
  <c r="C1381" i="1"/>
  <c r="H1381" i="1" s="1"/>
  <c r="D1380" i="1"/>
  <c r="G1380" i="1" s="1"/>
  <c r="C1380" i="1"/>
  <c r="D1379" i="1"/>
  <c r="G1379" i="1" s="1"/>
  <c r="C1379" i="1"/>
  <c r="H1379" i="1" s="1"/>
  <c r="D1378" i="1"/>
  <c r="G1378" i="1" s="1"/>
  <c r="C1378" i="1"/>
  <c r="D1377" i="1"/>
  <c r="G1377" i="1" s="1"/>
  <c r="C1377" i="1"/>
  <c r="H1377" i="1" s="1"/>
  <c r="D1376" i="1"/>
  <c r="G1376" i="1" s="1"/>
  <c r="C1376" i="1"/>
  <c r="D1375" i="1"/>
  <c r="G1375" i="1" s="1"/>
  <c r="C1375" i="1"/>
  <c r="H1375" i="1" s="1"/>
  <c r="D1374" i="1"/>
  <c r="G1374" i="1" s="1"/>
  <c r="C1374" i="1"/>
  <c r="D1373" i="1"/>
  <c r="G1373" i="1" s="1"/>
  <c r="C1373" i="1"/>
  <c r="H1373" i="1" s="1"/>
  <c r="D1372" i="1"/>
  <c r="G1372" i="1" s="1"/>
  <c r="C1372" i="1"/>
  <c r="D1371" i="1"/>
  <c r="G1371" i="1" s="1"/>
  <c r="C1371" i="1"/>
  <c r="H1371" i="1" s="1"/>
  <c r="D1370" i="1"/>
  <c r="G1370" i="1" s="1"/>
  <c r="C1370" i="1"/>
  <c r="D1369" i="1"/>
  <c r="G1369" i="1" s="1"/>
  <c r="C1369" i="1"/>
  <c r="H1369" i="1" s="1"/>
  <c r="D1368" i="1"/>
  <c r="G1368" i="1" s="1"/>
  <c r="C1368" i="1"/>
  <c r="D1367" i="1"/>
  <c r="G1367" i="1" s="1"/>
  <c r="C1367" i="1"/>
  <c r="H1367" i="1" s="1"/>
  <c r="D1366" i="1"/>
  <c r="G1366" i="1" s="1"/>
  <c r="C1366" i="1"/>
  <c r="D1365" i="1"/>
  <c r="G1365" i="1" s="1"/>
  <c r="C1365" i="1"/>
  <c r="H1365" i="1" s="1"/>
  <c r="D1364" i="1"/>
  <c r="G1364" i="1" s="1"/>
  <c r="C1364" i="1"/>
  <c r="D1363" i="1"/>
  <c r="G1363" i="1" s="1"/>
  <c r="C1363" i="1"/>
  <c r="H1363" i="1" s="1"/>
  <c r="D1362" i="1"/>
  <c r="G1362" i="1" s="1"/>
  <c r="C1362" i="1"/>
  <c r="D1361" i="1"/>
  <c r="G1361" i="1" s="1"/>
  <c r="C1361" i="1"/>
  <c r="H1361" i="1" s="1"/>
  <c r="D1360" i="1"/>
  <c r="G1360" i="1" s="1"/>
  <c r="C1360" i="1"/>
  <c r="D1359" i="1"/>
  <c r="G1359" i="1" s="1"/>
  <c r="C1359" i="1"/>
  <c r="H1359" i="1" s="1"/>
  <c r="D1358" i="1"/>
  <c r="G1358" i="1" s="1"/>
  <c r="C1358" i="1"/>
  <c r="D1357" i="1"/>
  <c r="G1357" i="1" s="1"/>
  <c r="C1357" i="1"/>
  <c r="H1357" i="1" s="1"/>
  <c r="D1356" i="1"/>
  <c r="G1356" i="1" s="1"/>
  <c r="C1356" i="1"/>
  <c r="D1355" i="1"/>
  <c r="G1355" i="1" s="1"/>
  <c r="C1355" i="1"/>
  <c r="H1355" i="1" s="1"/>
  <c r="D1354" i="1"/>
  <c r="G1354" i="1" s="1"/>
  <c r="C1354" i="1"/>
  <c r="D1353" i="1"/>
  <c r="G1353" i="1" s="1"/>
  <c r="C1353" i="1"/>
  <c r="H1353" i="1" s="1"/>
  <c r="D1352" i="1"/>
  <c r="G1352" i="1" s="1"/>
  <c r="C1352" i="1"/>
  <c r="D1351" i="1"/>
  <c r="G1351" i="1" s="1"/>
  <c r="C1351" i="1"/>
  <c r="H1351" i="1" s="1"/>
  <c r="D1350" i="1"/>
  <c r="G1350" i="1" s="1"/>
  <c r="C1350" i="1"/>
  <c r="D1349" i="1"/>
  <c r="G1349" i="1" s="1"/>
  <c r="C1349" i="1"/>
  <c r="H1349" i="1" s="1"/>
  <c r="D1348" i="1"/>
  <c r="G1348" i="1" s="1"/>
  <c r="C1348" i="1"/>
  <c r="D1347" i="1"/>
  <c r="G1347" i="1" s="1"/>
  <c r="C1347" i="1"/>
  <c r="H1347" i="1" s="1"/>
  <c r="D1346" i="1"/>
  <c r="G1346" i="1" s="1"/>
  <c r="C1346" i="1"/>
  <c r="D1345" i="1"/>
  <c r="G1345" i="1" s="1"/>
  <c r="C1345" i="1"/>
  <c r="H1345" i="1" s="1"/>
  <c r="D1344" i="1"/>
  <c r="G1344" i="1" s="1"/>
  <c r="C1344" i="1"/>
  <c r="D1343" i="1"/>
  <c r="G1343" i="1" s="1"/>
  <c r="C1343" i="1"/>
  <c r="H1343" i="1" s="1"/>
  <c r="D1342" i="1"/>
  <c r="G1342" i="1" s="1"/>
  <c r="C1342" i="1"/>
  <c r="D1341" i="1"/>
  <c r="G1341" i="1" s="1"/>
  <c r="C1341" i="1"/>
  <c r="H1341" i="1" s="1"/>
  <c r="D1340" i="1"/>
  <c r="G1340" i="1" s="1"/>
  <c r="C1340" i="1"/>
  <c r="D1339" i="1"/>
  <c r="G1339" i="1" s="1"/>
  <c r="C1339" i="1"/>
  <c r="H1339" i="1" s="1"/>
  <c r="D1338" i="1"/>
  <c r="G1338" i="1" s="1"/>
  <c r="C1338" i="1"/>
  <c r="D1337" i="1"/>
  <c r="G1337" i="1" s="1"/>
  <c r="C1337" i="1"/>
  <c r="H1337" i="1" s="1"/>
  <c r="D1336" i="1"/>
  <c r="G1336" i="1" s="1"/>
  <c r="C1336" i="1"/>
  <c r="D1335" i="1"/>
  <c r="G1335" i="1" s="1"/>
  <c r="C1335" i="1"/>
  <c r="H1335" i="1" s="1"/>
  <c r="D1334" i="1"/>
  <c r="G1334" i="1" s="1"/>
  <c r="C1334" i="1"/>
  <c r="D1333" i="1"/>
  <c r="G1333" i="1" s="1"/>
  <c r="C1333" i="1"/>
  <c r="H1333" i="1" s="1"/>
  <c r="D1332" i="1"/>
  <c r="G1332" i="1" s="1"/>
  <c r="C1332" i="1"/>
  <c r="D1331" i="1"/>
  <c r="G1331" i="1" s="1"/>
  <c r="C1331" i="1"/>
  <c r="H1331" i="1" s="1"/>
  <c r="D1330" i="1"/>
  <c r="G1330" i="1" s="1"/>
  <c r="C1330" i="1"/>
  <c r="D1329" i="1"/>
  <c r="G1329" i="1" s="1"/>
  <c r="C1329" i="1"/>
  <c r="H1329" i="1" s="1"/>
  <c r="D1328" i="1"/>
  <c r="G1328" i="1" s="1"/>
  <c r="C1328" i="1"/>
  <c r="D1327" i="1"/>
  <c r="G1327" i="1" s="1"/>
  <c r="C1327" i="1"/>
  <c r="H1327" i="1" s="1"/>
  <c r="D1326" i="1"/>
  <c r="G1326" i="1" s="1"/>
  <c r="C1326" i="1"/>
  <c r="D1325" i="1"/>
  <c r="G1325" i="1" s="1"/>
  <c r="C1325" i="1"/>
  <c r="H1325" i="1" s="1"/>
  <c r="D1324" i="1"/>
  <c r="G1324" i="1" s="1"/>
  <c r="C1324" i="1"/>
  <c r="D1323" i="1"/>
  <c r="G1323" i="1" s="1"/>
  <c r="C1323" i="1"/>
  <c r="H1323" i="1" s="1"/>
  <c r="D1322" i="1"/>
  <c r="G1322" i="1" s="1"/>
  <c r="C1322" i="1"/>
  <c r="D1321" i="1"/>
  <c r="G1321" i="1" s="1"/>
  <c r="C1321" i="1"/>
  <c r="H1321" i="1" s="1"/>
  <c r="D1320" i="1"/>
  <c r="G1320" i="1" s="1"/>
  <c r="C1320" i="1"/>
  <c r="D1319" i="1"/>
  <c r="G1319" i="1" s="1"/>
  <c r="C1319" i="1"/>
  <c r="H1319" i="1" s="1"/>
  <c r="D1318" i="1"/>
  <c r="G1318" i="1" s="1"/>
  <c r="C1318" i="1"/>
  <c r="D1317" i="1"/>
  <c r="G1317" i="1" s="1"/>
  <c r="C1317" i="1"/>
  <c r="H1317" i="1" s="1"/>
  <c r="D1316" i="1"/>
  <c r="G1316" i="1" s="1"/>
  <c r="C1316" i="1"/>
  <c r="D1315" i="1"/>
  <c r="G1315" i="1" s="1"/>
  <c r="C1315" i="1"/>
  <c r="H1315" i="1" s="1"/>
  <c r="D1314" i="1"/>
  <c r="G1314" i="1" s="1"/>
  <c r="C1314" i="1"/>
  <c r="D1313" i="1"/>
  <c r="G1313" i="1" s="1"/>
  <c r="C1313" i="1"/>
  <c r="H1313" i="1" s="1"/>
  <c r="D1312" i="1"/>
  <c r="G1312" i="1" s="1"/>
  <c r="C1312" i="1"/>
  <c r="D1311" i="1"/>
  <c r="G1311" i="1" s="1"/>
  <c r="C1311" i="1"/>
  <c r="H1311" i="1" s="1"/>
  <c r="D1310" i="1"/>
  <c r="G1310" i="1" s="1"/>
  <c r="C1310" i="1"/>
  <c r="D1309" i="1"/>
  <c r="G1309" i="1" s="1"/>
  <c r="C1309" i="1"/>
  <c r="H1309" i="1" s="1"/>
  <c r="D1308" i="1"/>
  <c r="G1308" i="1" s="1"/>
  <c r="C1308" i="1"/>
  <c r="D1307" i="1"/>
  <c r="G1307" i="1" s="1"/>
  <c r="C1307" i="1"/>
  <c r="H1307" i="1" s="1"/>
  <c r="D1306" i="1"/>
  <c r="G1306" i="1" s="1"/>
  <c r="C1306" i="1"/>
  <c r="D1305" i="1"/>
  <c r="G1305" i="1" s="1"/>
  <c r="C1305" i="1"/>
  <c r="D1304" i="1"/>
  <c r="G1304" i="1" s="1"/>
  <c r="C1304" i="1"/>
  <c r="H1304" i="1" s="1"/>
  <c r="G1303" i="1"/>
  <c r="D1303" i="1"/>
  <c r="C1303" i="1"/>
  <c r="H1303" i="1" s="1"/>
  <c r="G1302" i="1"/>
  <c r="D1302" i="1"/>
  <c r="C1302" i="1"/>
  <c r="D1301" i="1"/>
  <c r="G1301" i="1" s="1"/>
  <c r="C1301" i="1"/>
  <c r="D1300" i="1"/>
  <c r="G1299" i="1"/>
  <c r="D1299" i="1"/>
  <c r="C1299" i="1"/>
  <c r="D1298" i="1"/>
  <c r="G1298" i="1" s="1"/>
  <c r="C1298" i="1"/>
  <c r="D1297" i="1"/>
  <c r="G1297" i="1" s="1"/>
  <c r="C1297" i="1"/>
  <c r="H1297" i="1" s="1"/>
  <c r="G1296" i="1"/>
  <c r="D1296" i="1"/>
  <c r="C1296" i="1"/>
  <c r="H1296" i="1" s="1"/>
  <c r="G1295" i="1"/>
  <c r="D1295" i="1"/>
  <c r="C1295" i="1"/>
  <c r="D1294" i="1"/>
  <c r="G1294" i="1" s="1"/>
  <c r="C1294" i="1"/>
  <c r="D1293" i="1"/>
  <c r="G1293" i="1" s="1"/>
  <c r="C1293" i="1"/>
  <c r="H1293" i="1" s="1"/>
  <c r="G1292" i="1"/>
  <c r="D1292" i="1"/>
  <c r="C1292" i="1"/>
  <c r="H1292" i="1" s="1"/>
  <c r="G1291" i="1"/>
  <c r="D1291" i="1"/>
  <c r="C1291" i="1"/>
  <c r="D1290" i="1"/>
  <c r="G1290" i="1" s="1"/>
  <c r="C1290" i="1"/>
  <c r="D1289" i="1"/>
  <c r="G1289" i="1" s="1"/>
  <c r="C1289" i="1"/>
  <c r="H1289" i="1" s="1"/>
  <c r="G1288" i="1"/>
  <c r="D1288" i="1"/>
  <c r="C1288" i="1"/>
  <c r="H1288" i="1" s="1"/>
  <c r="G1287" i="1"/>
  <c r="D1287" i="1"/>
  <c r="C1287" i="1"/>
  <c r="D1286" i="1"/>
  <c r="G1286" i="1" s="1"/>
  <c r="C1286" i="1"/>
  <c r="D1285" i="1"/>
  <c r="G1285" i="1" s="1"/>
  <c r="C1285" i="1"/>
  <c r="H1285" i="1" s="1"/>
  <c r="G1284" i="1"/>
  <c r="D1284" i="1"/>
  <c r="C1284" i="1"/>
  <c r="H1284" i="1" s="1"/>
  <c r="G1283" i="1"/>
  <c r="D1283" i="1"/>
  <c r="C1283" i="1"/>
  <c r="D1282" i="1"/>
  <c r="G1282" i="1" s="1"/>
  <c r="C1282" i="1"/>
  <c r="D1281" i="1"/>
  <c r="G1281" i="1" s="1"/>
  <c r="C1281" i="1"/>
  <c r="H1281" i="1" s="1"/>
  <c r="G1280" i="1"/>
  <c r="D1280" i="1"/>
  <c r="C1280" i="1"/>
  <c r="H1280" i="1" s="1"/>
  <c r="G1279" i="1"/>
  <c r="D1279" i="1"/>
  <c r="C1279" i="1"/>
  <c r="D1278" i="1"/>
  <c r="G1278" i="1" s="1"/>
  <c r="C1278" i="1"/>
  <c r="D1277" i="1"/>
  <c r="G1277" i="1" s="1"/>
  <c r="C1277" i="1"/>
  <c r="H1277" i="1" s="1"/>
  <c r="G1276" i="1"/>
  <c r="D1276" i="1"/>
  <c r="C1276" i="1"/>
  <c r="H1276" i="1" s="1"/>
  <c r="G1275" i="1"/>
  <c r="D1275" i="1"/>
  <c r="C1275" i="1"/>
  <c r="D1274" i="1"/>
  <c r="G1274" i="1" s="1"/>
  <c r="C1274" i="1"/>
  <c r="D1273" i="1"/>
  <c r="G1273" i="1" s="1"/>
  <c r="C1273" i="1"/>
  <c r="H1273" i="1" s="1"/>
  <c r="G1272" i="1"/>
  <c r="D1272" i="1"/>
  <c r="C1272" i="1"/>
  <c r="H1272" i="1" s="1"/>
  <c r="G1271" i="1"/>
  <c r="D1271" i="1"/>
  <c r="C1271" i="1"/>
  <c r="D1270" i="1"/>
  <c r="G1270" i="1" s="1"/>
  <c r="C1270" i="1"/>
  <c r="D1269" i="1"/>
  <c r="G1269" i="1" s="1"/>
  <c r="C1269" i="1"/>
  <c r="H1269" i="1" s="1"/>
  <c r="G1268" i="1"/>
  <c r="D1268" i="1"/>
  <c r="C1268" i="1"/>
  <c r="H1268" i="1" s="1"/>
  <c r="G1267" i="1"/>
  <c r="D1267" i="1"/>
  <c r="C1267" i="1"/>
  <c r="D1266" i="1"/>
  <c r="G1266" i="1" s="1"/>
  <c r="C1266" i="1"/>
  <c r="D1265" i="1"/>
  <c r="G1265" i="1" s="1"/>
  <c r="C1265" i="1"/>
  <c r="H1265" i="1" s="1"/>
  <c r="G1264" i="1"/>
  <c r="D1264" i="1"/>
  <c r="C1264" i="1"/>
  <c r="H1264" i="1" s="1"/>
  <c r="G1263" i="1"/>
  <c r="D1263" i="1"/>
  <c r="C1263" i="1"/>
  <c r="D1262" i="1"/>
  <c r="G1262" i="1" s="1"/>
  <c r="C1262" i="1"/>
  <c r="D1261" i="1"/>
  <c r="G1261" i="1" s="1"/>
  <c r="C1261" i="1"/>
  <c r="H1261" i="1" s="1"/>
  <c r="G1260" i="1"/>
  <c r="D1260" i="1"/>
  <c r="C1260" i="1"/>
  <c r="H1260" i="1" s="1"/>
  <c r="G1259" i="1"/>
  <c r="D1259" i="1"/>
  <c r="C1259" i="1"/>
  <c r="D1258" i="1"/>
  <c r="G1258" i="1" s="1"/>
  <c r="C1258" i="1"/>
  <c r="D1257" i="1"/>
  <c r="G1257" i="1" s="1"/>
  <c r="C1257" i="1"/>
  <c r="H1257" i="1" s="1"/>
  <c r="G1256" i="1"/>
  <c r="D1256" i="1"/>
  <c r="C1256" i="1"/>
  <c r="H1256" i="1" s="1"/>
  <c r="D1255" i="1"/>
  <c r="D1254" i="1"/>
  <c r="G1254" i="1" s="1"/>
  <c r="C1254" i="1"/>
  <c r="H1254" i="1" s="1"/>
  <c r="G1253" i="1"/>
  <c r="D1253" i="1"/>
  <c r="C1253" i="1"/>
  <c r="H1253" i="1" s="1"/>
  <c r="G1252" i="1"/>
  <c r="D1252" i="1"/>
  <c r="C1252" i="1"/>
  <c r="D1251" i="1"/>
  <c r="G1251" i="1" s="1"/>
  <c r="C1251" i="1"/>
  <c r="D1250" i="1"/>
  <c r="G1250" i="1" s="1"/>
  <c r="C1250" i="1"/>
  <c r="H1250" i="1" s="1"/>
  <c r="G1249" i="1"/>
  <c r="D1249" i="1"/>
  <c r="C1249" i="1"/>
  <c r="H1249" i="1" s="1"/>
  <c r="G1248" i="1"/>
  <c r="D1248" i="1"/>
  <c r="C1248" i="1"/>
  <c r="D1247" i="1"/>
  <c r="G1247" i="1" s="1"/>
  <c r="C1247" i="1"/>
  <c r="D1246" i="1"/>
  <c r="G1246" i="1" s="1"/>
  <c r="C1246" i="1"/>
  <c r="H1246" i="1" s="1"/>
  <c r="G1245" i="1"/>
  <c r="D1245" i="1"/>
  <c r="C1245" i="1"/>
  <c r="H1245" i="1" s="1"/>
  <c r="G1244" i="1"/>
  <c r="D1244" i="1"/>
  <c r="C1244" i="1"/>
  <c r="D1243" i="1"/>
  <c r="G1243" i="1" s="1"/>
  <c r="C1243" i="1"/>
  <c r="D1242" i="1"/>
  <c r="G1242" i="1" s="1"/>
  <c r="C1242" i="1"/>
  <c r="H1242" i="1" s="1"/>
  <c r="G1241" i="1"/>
  <c r="D1241" i="1"/>
  <c r="C1241" i="1"/>
  <c r="H1241" i="1" s="1"/>
  <c r="G1240" i="1"/>
  <c r="D1240" i="1"/>
  <c r="C1240" i="1"/>
  <c r="D1239" i="1"/>
  <c r="G1239" i="1" s="1"/>
  <c r="C1239" i="1"/>
  <c r="D1238" i="1"/>
  <c r="G1238" i="1" s="1"/>
  <c r="C1238" i="1"/>
  <c r="H1238" i="1" s="1"/>
  <c r="G1237" i="1"/>
  <c r="D1237" i="1"/>
  <c r="C1237" i="1"/>
  <c r="H1237" i="1" s="1"/>
  <c r="G1236" i="1"/>
  <c r="D1236" i="1"/>
  <c r="C1236" i="1"/>
  <c r="D1235" i="1"/>
  <c r="G1235" i="1" s="1"/>
  <c r="C1235" i="1"/>
  <c r="D1234" i="1"/>
  <c r="G1234" i="1" s="1"/>
  <c r="C1234" i="1"/>
  <c r="H1234" i="1" s="1"/>
  <c r="G1233" i="1"/>
  <c r="D1233" i="1"/>
  <c r="C1233" i="1"/>
  <c r="H1233" i="1" s="1"/>
  <c r="G1232" i="1"/>
  <c r="D1232" i="1"/>
  <c r="C1232" i="1"/>
  <c r="D1231" i="1"/>
  <c r="G1231" i="1" s="1"/>
  <c r="C1231" i="1"/>
  <c r="D1230" i="1"/>
  <c r="G1230" i="1" s="1"/>
  <c r="C1230" i="1"/>
  <c r="H1230" i="1" s="1"/>
  <c r="G1229" i="1"/>
  <c r="D1229" i="1"/>
  <c r="C1229" i="1"/>
  <c r="H1229" i="1" s="1"/>
  <c r="G1228" i="1"/>
  <c r="D1228" i="1"/>
  <c r="C1228" i="1"/>
  <c r="D1227" i="1"/>
  <c r="G1227" i="1" s="1"/>
  <c r="C1227" i="1"/>
  <c r="D1226" i="1"/>
  <c r="G1226" i="1" s="1"/>
  <c r="C1226" i="1"/>
  <c r="H1226" i="1" s="1"/>
  <c r="G1225" i="1"/>
  <c r="D1225" i="1"/>
  <c r="C1225" i="1"/>
  <c r="H1225" i="1" s="1"/>
  <c r="G1224" i="1"/>
  <c r="D1224" i="1"/>
  <c r="C1224" i="1"/>
  <c r="D1223" i="1"/>
  <c r="G1222" i="1"/>
  <c r="D1222" i="1"/>
  <c r="C1222" i="1"/>
  <c r="H1222" i="1" s="1"/>
  <c r="G1221" i="1"/>
  <c r="D1221" i="1"/>
  <c r="C1221" i="1"/>
  <c r="D1220" i="1"/>
  <c r="G1220" i="1" s="1"/>
  <c r="C1220" i="1"/>
  <c r="D1219" i="1"/>
  <c r="G1219" i="1" s="1"/>
  <c r="C1219" i="1"/>
  <c r="H1219" i="1" s="1"/>
  <c r="G1218" i="1"/>
  <c r="D1218" i="1"/>
  <c r="C1218" i="1"/>
  <c r="H1218" i="1" s="1"/>
  <c r="G1217" i="1"/>
  <c r="D1217" i="1"/>
  <c r="C1217" i="1"/>
  <c r="D1216" i="1"/>
  <c r="G1216" i="1" s="1"/>
  <c r="C1216" i="1"/>
  <c r="D1215" i="1"/>
  <c r="G1215" i="1" s="1"/>
  <c r="C1215" i="1"/>
  <c r="H1215" i="1" s="1"/>
  <c r="G1214" i="1"/>
  <c r="D1214" i="1"/>
  <c r="C1214" i="1"/>
  <c r="H1214" i="1" s="1"/>
  <c r="G1213" i="1"/>
  <c r="D1213" i="1"/>
  <c r="C1213" i="1"/>
  <c r="D1212" i="1"/>
  <c r="G1212" i="1" s="1"/>
  <c r="C1212" i="1"/>
  <c r="D1211" i="1"/>
  <c r="G1211" i="1" s="1"/>
  <c r="C1211" i="1"/>
  <c r="H1211" i="1" s="1"/>
  <c r="G1210" i="1"/>
  <c r="D1210" i="1"/>
  <c r="C1210" i="1"/>
  <c r="H1210" i="1" s="1"/>
  <c r="G1209" i="1"/>
  <c r="D1209" i="1"/>
  <c r="C1209" i="1"/>
  <c r="D1208" i="1"/>
  <c r="G1208" i="1" s="1"/>
  <c r="C1208" i="1"/>
  <c r="D1207" i="1"/>
  <c r="G1207" i="1" s="1"/>
  <c r="C1207" i="1"/>
  <c r="H1207" i="1" s="1"/>
  <c r="G1206" i="1"/>
  <c r="D1206" i="1"/>
  <c r="C1206" i="1"/>
  <c r="H1206" i="1" s="1"/>
  <c r="G1205" i="1"/>
  <c r="D1205" i="1"/>
  <c r="C1205" i="1"/>
  <c r="D1204" i="1"/>
  <c r="G1204" i="1" s="1"/>
  <c r="C1204" i="1"/>
  <c r="D1203" i="1"/>
  <c r="G1203" i="1" s="1"/>
  <c r="C1203" i="1"/>
  <c r="H1203" i="1" s="1"/>
  <c r="G1202" i="1"/>
  <c r="D1202" i="1"/>
  <c r="C1202" i="1"/>
  <c r="H1202" i="1" s="1"/>
  <c r="G1201" i="1"/>
  <c r="D1201" i="1"/>
  <c r="C1201" i="1"/>
  <c r="D1200" i="1"/>
  <c r="G1200" i="1" s="1"/>
  <c r="C1200" i="1"/>
  <c r="D1199" i="1"/>
  <c r="G1199" i="1" s="1"/>
  <c r="C1199" i="1"/>
  <c r="H1199" i="1" s="1"/>
  <c r="G1198" i="1"/>
  <c r="D1198" i="1"/>
  <c r="C1198" i="1"/>
  <c r="H1198" i="1" s="1"/>
  <c r="G1197" i="1"/>
  <c r="D1197" i="1"/>
  <c r="C1197" i="1"/>
  <c r="D1196" i="1"/>
  <c r="G1196" i="1" s="1"/>
  <c r="C1196" i="1"/>
  <c r="D1195" i="1"/>
  <c r="G1195" i="1" s="1"/>
  <c r="C1195" i="1"/>
  <c r="H1195" i="1" s="1"/>
  <c r="G1194" i="1"/>
  <c r="D1194" i="1"/>
  <c r="C1194" i="1"/>
  <c r="H1194" i="1" s="1"/>
  <c r="G1193" i="1"/>
  <c r="D1193" i="1"/>
  <c r="C1193" i="1"/>
  <c r="D1192" i="1"/>
  <c r="G1192" i="1" s="1"/>
  <c r="C1192" i="1"/>
  <c r="D1191" i="1"/>
  <c r="G1191" i="1" s="1"/>
  <c r="C1191" i="1"/>
  <c r="H1191" i="1" s="1"/>
  <c r="G1190" i="1"/>
  <c r="D1190" i="1"/>
  <c r="C1190" i="1"/>
  <c r="H1190" i="1" s="1"/>
  <c r="G1189" i="1"/>
  <c r="D1189" i="1"/>
  <c r="C1189" i="1"/>
  <c r="D1188" i="1"/>
  <c r="C1188" i="1"/>
  <c r="G1188" i="1" s="1"/>
  <c r="D1187" i="1"/>
  <c r="C1187" i="1"/>
  <c r="G1186" i="1"/>
  <c r="D1186" i="1"/>
  <c r="C1186" i="1"/>
  <c r="H1186" i="1" s="1"/>
  <c r="G1185" i="1"/>
  <c r="D1185" i="1"/>
  <c r="C1185" i="1"/>
  <c r="D1184" i="1"/>
  <c r="C1184" i="1"/>
  <c r="G1184" i="1" s="1"/>
  <c r="D1183" i="1"/>
  <c r="C1183" i="1"/>
  <c r="D1182" i="1"/>
  <c r="D1179" i="1"/>
  <c r="C1179" i="1"/>
  <c r="G1178" i="1"/>
  <c r="D1178" i="1"/>
  <c r="C1178" i="1"/>
  <c r="H1178" i="1" s="1"/>
  <c r="G1177" i="1"/>
  <c r="D1177" i="1"/>
  <c r="C1177" i="1"/>
  <c r="D1176" i="1"/>
  <c r="C1176" i="1"/>
  <c r="D1175" i="1"/>
  <c r="C1175" i="1"/>
  <c r="G1174" i="1"/>
  <c r="D1174" i="1"/>
  <c r="C1174" i="1"/>
  <c r="H1174" i="1" s="1"/>
  <c r="G1173"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H872" i="1"/>
  <c r="D872" i="1"/>
  <c r="C872" i="1"/>
  <c r="G872" i="1" s="1"/>
  <c r="H871" i="1"/>
  <c r="D871" i="1"/>
  <c r="C871" i="1"/>
  <c r="D870" i="1"/>
  <c r="C870" i="1"/>
  <c r="H870" i="1" s="1"/>
  <c r="D869" i="1"/>
  <c r="C869" i="1"/>
  <c r="H868" i="1"/>
  <c r="D868" i="1"/>
  <c r="C868" i="1"/>
  <c r="G868" i="1" s="1"/>
  <c r="H867" i="1"/>
  <c r="D867" i="1"/>
  <c r="C867" i="1"/>
  <c r="D866" i="1"/>
  <c r="C866" i="1"/>
  <c r="H866" i="1" s="1"/>
  <c r="D865" i="1"/>
  <c r="C865" i="1"/>
  <c r="H864" i="1"/>
  <c r="D864" i="1"/>
  <c r="C864" i="1"/>
  <c r="G864" i="1" s="1"/>
  <c r="H863" i="1"/>
  <c r="D863" i="1"/>
  <c r="C863" i="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G836" i="1" s="1"/>
  <c r="C836" i="1"/>
  <c r="H836" i="1" s="1"/>
  <c r="D835" i="1"/>
  <c r="G835" i="1" s="1"/>
  <c r="C835" i="1"/>
  <c r="H835" i="1" s="1"/>
  <c r="D834" i="1"/>
  <c r="G834" i="1" s="1"/>
  <c r="C834" i="1"/>
  <c r="H834" i="1" s="1"/>
  <c r="D833" i="1"/>
  <c r="G833" i="1" s="1"/>
  <c r="C833" i="1"/>
  <c r="H833" i="1" s="1"/>
  <c r="D832" i="1"/>
  <c r="G832" i="1" s="1"/>
  <c r="C832" i="1"/>
  <c r="H832" i="1" s="1"/>
  <c r="D831" i="1"/>
  <c r="G831" i="1" s="1"/>
  <c r="C831" i="1"/>
  <c r="H831" i="1" s="1"/>
  <c r="D830" i="1"/>
  <c r="G830" i="1" s="1"/>
  <c r="C830" i="1"/>
  <c r="H830" i="1" s="1"/>
  <c r="D829" i="1"/>
  <c r="G829" i="1" s="1"/>
  <c r="C829" i="1"/>
  <c r="H829" i="1" s="1"/>
  <c r="D828" i="1"/>
  <c r="G828" i="1" s="1"/>
  <c r="C828" i="1"/>
  <c r="D827" i="1"/>
  <c r="G827" i="1" s="1"/>
  <c r="C827" i="1"/>
  <c r="H827" i="1" s="1"/>
  <c r="D826" i="1"/>
  <c r="G826" i="1" s="1"/>
  <c r="C826" i="1"/>
  <c r="H826" i="1" s="1"/>
  <c r="G825" i="1"/>
  <c r="D825" i="1"/>
  <c r="C825" i="1"/>
  <c r="H825" i="1" s="1"/>
  <c r="D824" i="1"/>
  <c r="G824" i="1" s="1"/>
  <c r="C824" i="1"/>
  <c r="D823" i="1"/>
  <c r="G823" i="1" s="1"/>
  <c r="C823" i="1"/>
  <c r="H823" i="1" s="1"/>
  <c r="D822" i="1"/>
  <c r="G822" i="1" s="1"/>
  <c r="C822" i="1"/>
  <c r="H822" i="1" s="1"/>
  <c r="G821" i="1"/>
  <c r="D821" i="1"/>
  <c r="C821" i="1"/>
  <c r="H821" i="1" s="1"/>
  <c r="D820" i="1"/>
  <c r="G820" i="1" s="1"/>
  <c r="C820" i="1"/>
  <c r="D819" i="1"/>
  <c r="C819" i="1"/>
  <c r="H819" i="1" s="1"/>
  <c r="D818" i="1"/>
  <c r="C818" i="1"/>
  <c r="H818" i="1" s="1"/>
  <c r="G817" i="1"/>
  <c r="D817" i="1"/>
  <c r="C817" i="1"/>
  <c r="H817" i="1" s="1"/>
  <c r="D816" i="1"/>
  <c r="G816" i="1" s="1"/>
  <c r="C816" i="1"/>
  <c r="D815" i="1"/>
  <c r="C815" i="1"/>
  <c r="H815" i="1" s="1"/>
  <c r="D814" i="1"/>
  <c r="C814" i="1"/>
  <c r="H814" i="1" s="1"/>
  <c r="G813" i="1"/>
  <c r="D813" i="1"/>
  <c r="C813" i="1"/>
  <c r="H813" i="1" s="1"/>
  <c r="D812" i="1"/>
  <c r="G812" i="1" s="1"/>
  <c r="C812" i="1"/>
  <c r="D811" i="1"/>
  <c r="C811" i="1"/>
  <c r="H811" i="1" s="1"/>
  <c r="D810" i="1"/>
  <c r="C810" i="1"/>
  <c r="H810" i="1" s="1"/>
  <c r="G809" i="1"/>
  <c r="D809" i="1"/>
  <c r="C809" i="1"/>
  <c r="H809" i="1" s="1"/>
  <c r="D808" i="1"/>
  <c r="G808" i="1" s="1"/>
  <c r="C808" i="1"/>
  <c r="D807" i="1"/>
  <c r="C807" i="1"/>
  <c r="H807" i="1" s="1"/>
  <c r="D806" i="1"/>
  <c r="C806" i="1"/>
  <c r="H806" i="1" s="1"/>
  <c r="G805" i="1"/>
  <c r="D805" i="1"/>
  <c r="C805" i="1"/>
  <c r="H805" i="1" s="1"/>
  <c r="D804" i="1"/>
  <c r="G804" i="1" s="1"/>
  <c r="C804" i="1"/>
  <c r="D803" i="1"/>
  <c r="C803" i="1"/>
  <c r="H803" i="1" s="1"/>
  <c r="D802" i="1"/>
  <c r="C802" i="1"/>
  <c r="H802" i="1" s="1"/>
  <c r="G801" i="1"/>
  <c r="D801" i="1"/>
  <c r="C801" i="1"/>
  <c r="H801" i="1" s="1"/>
  <c r="D800" i="1"/>
  <c r="G800" i="1" s="1"/>
  <c r="C800" i="1"/>
  <c r="D799" i="1"/>
  <c r="C799" i="1"/>
  <c r="H799" i="1" s="1"/>
  <c r="D798" i="1"/>
  <c r="C798" i="1"/>
  <c r="H798" i="1" s="1"/>
  <c r="G797" i="1"/>
  <c r="D797" i="1"/>
  <c r="C797" i="1"/>
  <c r="H797" i="1" s="1"/>
  <c r="D796" i="1"/>
  <c r="G796" i="1" s="1"/>
  <c r="C796" i="1"/>
  <c r="D795" i="1"/>
  <c r="C795" i="1"/>
  <c r="H795" i="1" s="1"/>
  <c r="D794" i="1"/>
  <c r="C794" i="1"/>
  <c r="H794" i="1" s="1"/>
  <c r="G793" i="1"/>
  <c r="D793" i="1"/>
  <c r="C793" i="1"/>
  <c r="H793" i="1" s="1"/>
  <c r="D792" i="1"/>
  <c r="G792" i="1" s="1"/>
  <c r="C792" i="1"/>
  <c r="D791" i="1"/>
  <c r="C791" i="1"/>
  <c r="H791" i="1" s="1"/>
  <c r="D790" i="1"/>
  <c r="C790" i="1"/>
  <c r="H790" i="1" s="1"/>
  <c r="G789" i="1"/>
  <c r="D789" i="1"/>
  <c r="C789" i="1"/>
  <c r="H789" i="1" s="1"/>
  <c r="D788" i="1"/>
  <c r="G788" i="1" s="1"/>
  <c r="C788" i="1"/>
  <c r="D787" i="1"/>
  <c r="C787" i="1"/>
  <c r="H787" i="1" s="1"/>
  <c r="D786" i="1"/>
  <c r="C786" i="1"/>
  <c r="H786" i="1" s="1"/>
  <c r="G785" i="1"/>
  <c r="D785" i="1"/>
  <c r="C785" i="1"/>
  <c r="H785" i="1" s="1"/>
  <c r="D784" i="1"/>
  <c r="G784" i="1" s="1"/>
  <c r="C784" i="1"/>
  <c r="D783" i="1"/>
  <c r="C783" i="1"/>
  <c r="H783" i="1" s="1"/>
  <c r="D782" i="1"/>
  <c r="C782" i="1"/>
  <c r="H782" i="1" s="1"/>
  <c r="G781" i="1"/>
  <c r="D781" i="1"/>
  <c r="C781" i="1"/>
  <c r="H781" i="1" s="1"/>
  <c r="D780" i="1"/>
  <c r="G780" i="1" s="1"/>
  <c r="C780" i="1"/>
  <c r="D779" i="1"/>
  <c r="C779" i="1"/>
  <c r="H779" i="1" s="1"/>
  <c r="D778" i="1"/>
  <c r="C778" i="1"/>
  <c r="H778" i="1" s="1"/>
  <c r="G777" i="1"/>
  <c r="D777" i="1"/>
  <c r="C777" i="1"/>
  <c r="H777" i="1" s="1"/>
  <c r="D776" i="1"/>
  <c r="G776" i="1" s="1"/>
  <c r="C776" i="1"/>
  <c r="D775" i="1"/>
  <c r="C775" i="1"/>
  <c r="H775" i="1" s="1"/>
  <c r="D774" i="1"/>
  <c r="C774" i="1"/>
  <c r="H774" i="1" s="1"/>
  <c r="G773" i="1"/>
  <c r="D773" i="1"/>
  <c r="C773" i="1"/>
  <c r="H773" i="1" s="1"/>
  <c r="D772" i="1"/>
  <c r="G772" i="1" s="1"/>
  <c r="C772" i="1"/>
  <c r="D771" i="1"/>
  <c r="C771" i="1"/>
  <c r="H771" i="1" s="1"/>
  <c r="D770" i="1"/>
  <c r="C770" i="1"/>
  <c r="H770" i="1" s="1"/>
  <c r="G769" i="1"/>
  <c r="D769" i="1"/>
  <c r="C769" i="1"/>
  <c r="H769" i="1" s="1"/>
  <c r="D768" i="1"/>
  <c r="G768" i="1" s="1"/>
  <c r="C768" i="1"/>
  <c r="D767" i="1"/>
  <c r="C767" i="1"/>
  <c r="H767" i="1" s="1"/>
  <c r="D766" i="1"/>
  <c r="C766" i="1"/>
  <c r="H766" i="1" s="1"/>
  <c r="G765" i="1"/>
  <c r="D765" i="1"/>
  <c r="C765" i="1"/>
  <c r="H765" i="1" s="1"/>
  <c r="D764" i="1"/>
  <c r="G764" i="1" s="1"/>
  <c r="C764" i="1"/>
  <c r="D763" i="1"/>
  <c r="C763" i="1"/>
  <c r="H763" i="1" s="1"/>
  <c r="D762" i="1"/>
  <c r="C762" i="1"/>
  <c r="H762" i="1" s="1"/>
  <c r="G761" i="1"/>
  <c r="D761" i="1"/>
  <c r="C761" i="1"/>
  <c r="H761" i="1" s="1"/>
  <c r="D760" i="1"/>
  <c r="G760" i="1" s="1"/>
  <c r="C760" i="1"/>
  <c r="D759" i="1"/>
  <c r="C759" i="1"/>
  <c r="H759" i="1" s="1"/>
  <c r="D758" i="1"/>
  <c r="C758" i="1"/>
  <c r="H758" i="1" s="1"/>
  <c r="G757" i="1"/>
  <c r="D757" i="1"/>
  <c r="C757" i="1"/>
  <c r="H757" i="1" s="1"/>
  <c r="D756" i="1"/>
  <c r="G756" i="1" s="1"/>
  <c r="C756" i="1"/>
  <c r="D755" i="1"/>
  <c r="C755" i="1"/>
  <c r="H755" i="1" s="1"/>
  <c r="D754" i="1"/>
  <c r="C754" i="1"/>
  <c r="H754" i="1" s="1"/>
  <c r="G753" i="1"/>
  <c r="D753" i="1"/>
  <c r="C753" i="1"/>
  <c r="H753" i="1" s="1"/>
  <c r="D752" i="1"/>
  <c r="G752" i="1" s="1"/>
  <c r="C752" i="1"/>
  <c r="D751" i="1"/>
  <c r="C751" i="1"/>
  <c r="H751" i="1" s="1"/>
  <c r="D750" i="1"/>
  <c r="C750" i="1"/>
  <c r="H750" i="1" s="1"/>
  <c r="G749" i="1"/>
  <c r="D749" i="1"/>
  <c r="C749" i="1"/>
  <c r="H749" i="1" s="1"/>
  <c r="D748" i="1"/>
  <c r="G748" i="1" s="1"/>
  <c r="C748" i="1"/>
  <c r="D747" i="1"/>
  <c r="C747" i="1"/>
  <c r="H747" i="1" s="1"/>
  <c r="D746" i="1"/>
  <c r="C746" i="1"/>
  <c r="H746" i="1" s="1"/>
  <c r="G745" i="1"/>
  <c r="D745" i="1"/>
  <c r="C745" i="1"/>
  <c r="H745" i="1" s="1"/>
  <c r="D744" i="1"/>
  <c r="G744" i="1" s="1"/>
  <c r="C744" i="1"/>
  <c r="D743" i="1"/>
  <c r="C743" i="1"/>
  <c r="H743" i="1" s="1"/>
  <c r="D742" i="1"/>
  <c r="C742" i="1"/>
  <c r="H742" i="1" s="1"/>
  <c r="G741" i="1"/>
  <c r="D741" i="1"/>
  <c r="C741" i="1"/>
  <c r="H741" i="1" s="1"/>
  <c r="D740" i="1"/>
  <c r="G740" i="1" s="1"/>
  <c r="C740" i="1"/>
  <c r="D739" i="1"/>
  <c r="C739" i="1"/>
  <c r="H739" i="1" s="1"/>
  <c r="D738" i="1"/>
  <c r="C738" i="1"/>
  <c r="H738" i="1" s="1"/>
  <c r="G737" i="1"/>
  <c r="D737" i="1"/>
  <c r="C737" i="1"/>
  <c r="H737" i="1" s="1"/>
  <c r="D736" i="1"/>
  <c r="G736" i="1" s="1"/>
  <c r="C736" i="1"/>
  <c r="D735" i="1"/>
  <c r="C735" i="1"/>
  <c r="H735" i="1" s="1"/>
  <c r="D734" i="1"/>
  <c r="C734" i="1"/>
  <c r="H734" i="1" s="1"/>
  <c r="G733" i="1"/>
  <c r="D733" i="1"/>
  <c r="C733" i="1"/>
  <c r="H733" i="1" s="1"/>
  <c r="D732" i="1"/>
  <c r="G732" i="1" s="1"/>
  <c r="C732" i="1"/>
  <c r="D731" i="1"/>
  <c r="C731" i="1"/>
  <c r="H731" i="1" s="1"/>
  <c r="D730" i="1"/>
  <c r="C730" i="1"/>
  <c r="H730" i="1" s="1"/>
  <c r="D729" i="1"/>
  <c r="C729" i="1"/>
  <c r="D728" i="1"/>
  <c r="G728" i="1" s="1"/>
  <c r="C728" i="1"/>
  <c r="D727" i="1"/>
  <c r="C727" i="1"/>
  <c r="D726" i="1"/>
  <c r="C726" i="1"/>
  <c r="H726" i="1" s="1"/>
  <c r="G725" i="1"/>
  <c r="D725" i="1"/>
  <c r="C725" i="1"/>
  <c r="H725" i="1" s="1"/>
  <c r="D724" i="1"/>
  <c r="G724" i="1" s="1"/>
  <c r="C724" i="1"/>
  <c r="D723" i="1"/>
  <c r="H723" i="1" s="1"/>
  <c r="C723" i="1"/>
  <c r="D722" i="1"/>
  <c r="H722" i="1" s="1"/>
  <c r="C722" i="1"/>
  <c r="D721" i="1"/>
  <c r="H721" i="1" s="1"/>
  <c r="C721" i="1"/>
  <c r="D720" i="1"/>
  <c r="H720" i="1" s="1"/>
  <c r="C720" i="1"/>
  <c r="D719" i="1"/>
  <c r="C719" i="1"/>
  <c r="D718" i="1"/>
  <c r="H718" i="1" s="1"/>
  <c r="C718" i="1"/>
  <c r="D717" i="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C651" i="1"/>
  <c r="D650" i="1"/>
  <c r="H650" i="1" s="1"/>
  <c r="C650" i="1"/>
  <c r="D649" i="1"/>
  <c r="C649" i="1"/>
  <c r="D648" i="1"/>
  <c r="H648" i="1" s="1"/>
  <c r="C648" i="1"/>
  <c r="D647" i="1"/>
  <c r="C647" i="1"/>
  <c r="D646" i="1"/>
  <c r="C646" i="1"/>
  <c r="D645" i="1"/>
  <c r="H645" i="1" s="1"/>
  <c r="C645"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3" i="1"/>
  <c r="H423" i="1" s="1"/>
  <c r="D422" i="1"/>
  <c r="C422" i="1"/>
  <c r="D421" i="1"/>
  <c r="C421" i="1"/>
  <c r="D416" i="1"/>
  <c r="C416" i="1"/>
  <c r="H416" i="1" s="1"/>
  <c r="D415" i="1"/>
  <c r="C415" i="1"/>
  <c r="G415" i="1" s="1"/>
  <c r="D414" i="1"/>
  <c r="C414" i="1"/>
  <c r="H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H389" i="1" s="1"/>
  <c r="D388" i="1"/>
  <c r="C388" i="1"/>
  <c r="H388" i="1" s="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C381" i="1"/>
  <c r="H381" i="1" s="1"/>
  <c r="H380" i="1"/>
  <c r="G380" i="1"/>
  <c r="D380" i="1"/>
  <c r="C380" i="1"/>
  <c r="H379" i="1"/>
  <c r="G379" i="1"/>
  <c r="D379" i="1"/>
  <c r="C379" i="1"/>
  <c r="H378" i="1"/>
  <c r="G378" i="1"/>
  <c r="D378" i="1"/>
  <c r="C378" i="1"/>
  <c r="D377" i="1"/>
  <c r="C377" i="1"/>
  <c r="H377" i="1" s="1"/>
  <c r="H376" i="1"/>
  <c r="G376" i="1"/>
  <c r="D376" i="1"/>
  <c r="C376" i="1"/>
  <c r="D375" i="1"/>
  <c r="G375" i="1" s="1"/>
  <c r="C375"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D337" i="1"/>
  <c r="C337" i="1"/>
  <c r="H337" i="1" s="1"/>
  <c r="D336" i="1"/>
  <c r="C336" i="1"/>
  <c r="G336" i="1" s="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C318" i="1"/>
  <c r="H318" i="1" s="1"/>
  <c r="D317" i="1"/>
  <c r="C317" i="1"/>
  <c r="H317" i="1" s="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C301" i="1"/>
  <c r="H301" i="1" s="1"/>
  <c r="D300" i="1"/>
  <c r="C300" i="1"/>
  <c r="D299" i="1"/>
  <c r="C299" i="1"/>
  <c r="H299" i="1" s="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H272" i="1" s="1"/>
  <c r="H271" i="1"/>
  <c r="G271" i="1"/>
  <c r="D271" i="1"/>
  <c r="C271" i="1"/>
  <c r="G270" i="1"/>
  <c r="D270" i="1"/>
  <c r="C270" i="1"/>
  <c r="H270" i="1" s="1"/>
  <c r="G269" i="1"/>
  <c r="D269" i="1"/>
  <c r="C269" i="1"/>
  <c r="H269" i="1" s="1"/>
  <c r="H268" i="1"/>
  <c r="G268" i="1"/>
  <c r="D268" i="1"/>
  <c r="C268" i="1"/>
  <c r="D267" i="1"/>
  <c r="C267" i="1"/>
  <c r="H267" i="1" s="1"/>
  <c r="H266" i="1"/>
  <c r="G266" i="1"/>
  <c r="D266" i="1"/>
  <c r="C266" i="1"/>
  <c r="H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C215" i="1"/>
  <c r="H214" i="1"/>
  <c r="G214" i="1"/>
  <c r="D214" i="1"/>
  <c r="C214" i="1"/>
  <c r="D213" i="1"/>
  <c r="C213" i="1"/>
  <c r="H213" i="1" s="1"/>
  <c r="D212" i="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C197" i="1"/>
  <c r="D196" i="1"/>
  <c r="H196" i="1" s="1"/>
  <c r="C196" i="1"/>
  <c r="D195" i="1"/>
  <c r="C195" i="1"/>
  <c r="D194" i="1"/>
  <c r="C194" i="1"/>
  <c r="D193" i="1"/>
  <c r="C193" i="1"/>
  <c r="D192" i="1"/>
  <c r="C192" i="1"/>
  <c r="D191" i="1"/>
  <c r="H191" i="1" s="1"/>
  <c r="C191" i="1"/>
  <c r="D190" i="1"/>
  <c r="C190" i="1"/>
  <c r="D189" i="1"/>
  <c r="H189" i="1" s="1"/>
  <c r="C189" i="1"/>
  <c r="D188" i="1"/>
  <c r="H188" i="1" s="1"/>
  <c r="C188" i="1"/>
  <c r="D187" i="1"/>
  <c r="H187" i="1" s="1"/>
  <c r="C187" i="1"/>
  <c r="D186" i="1"/>
  <c r="H186" i="1" s="1"/>
  <c r="C186" i="1"/>
  <c r="D185" i="1"/>
  <c r="H185" i="1" s="1"/>
  <c r="C185" i="1"/>
  <c r="D184" i="1"/>
  <c r="H184" i="1" s="1"/>
  <c r="C184" i="1"/>
  <c r="D183" i="1"/>
  <c r="C183" i="1"/>
  <c r="D182" i="1"/>
  <c r="C182" i="1"/>
  <c r="D181" i="1"/>
  <c r="C181" i="1"/>
  <c r="D180" i="1"/>
  <c r="C180" i="1"/>
  <c r="D179" i="1"/>
  <c r="H179" i="1" s="1"/>
  <c r="C179" i="1"/>
  <c r="D178" i="1"/>
  <c r="C178" i="1"/>
  <c r="D177" i="1"/>
  <c r="C177" i="1"/>
  <c r="D176" i="1"/>
  <c r="C176" i="1"/>
  <c r="D175" i="1"/>
  <c r="C175" i="1"/>
  <c r="C174" i="1"/>
  <c r="D173" i="1"/>
  <c r="H173" i="1" s="1"/>
  <c r="C173" i="1"/>
  <c r="D172" i="1"/>
  <c r="H172" i="1" s="1"/>
  <c r="C172" i="1"/>
  <c r="D171" i="1"/>
  <c r="C171" i="1"/>
  <c r="D170" i="1"/>
  <c r="C170" i="1"/>
  <c r="D169" i="1"/>
  <c r="C169" i="1"/>
  <c r="D168" i="1"/>
  <c r="C168" i="1"/>
  <c r="D167" i="1"/>
  <c r="C167" i="1"/>
  <c r="D166" i="1"/>
  <c r="C166" i="1"/>
  <c r="D165" i="1"/>
  <c r="H165" i="1" s="1"/>
  <c r="C165" i="1"/>
  <c r="D164" i="1"/>
  <c r="C164" i="1"/>
  <c r="D163" i="1"/>
  <c r="C163" i="1"/>
  <c r="D162" i="1"/>
  <c r="C162" i="1"/>
  <c r="D161" i="1"/>
  <c r="C161" i="1"/>
  <c r="D159" i="1"/>
  <c r="H159" i="1" s="1"/>
  <c r="C159" i="1"/>
  <c r="D158" i="1"/>
  <c r="C158" i="1"/>
  <c r="D157" i="1"/>
  <c r="H157" i="1" s="1"/>
  <c r="C157" i="1"/>
  <c r="D156" i="1"/>
  <c r="C156" i="1"/>
  <c r="D155" i="1"/>
  <c r="C155" i="1"/>
  <c r="D154" i="1"/>
  <c r="C154" i="1"/>
  <c r="D153" i="1"/>
  <c r="C153" i="1"/>
  <c r="D152" i="1"/>
  <c r="H152" i="1" s="1"/>
  <c r="C152" i="1"/>
  <c r="D151" i="1"/>
  <c r="C151"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D132" i="1"/>
  <c r="C132" i="1"/>
  <c r="H132" i="1" s="1"/>
  <c r="G131" i="1"/>
  <c r="D131" i="1"/>
  <c r="C131" i="1"/>
  <c r="H131" i="1" s="1"/>
  <c r="C130" i="1"/>
  <c r="H129" i="1"/>
  <c r="G129" i="1"/>
  <c r="D129" i="1"/>
  <c r="C129" i="1"/>
  <c r="H128" i="1"/>
  <c r="G128" i="1"/>
  <c r="D128" i="1"/>
  <c r="C128" i="1"/>
  <c r="H127" i="1"/>
  <c r="G127" i="1"/>
  <c r="D127" i="1"/>
  <c r="C127" i="1"/>
  <c r="H126" i="1"/>
  <c r="D126" i="1"/>
  <c r="C126" i="1"/>
  <c r="D125" i="1"/>
  <c r="G125" i="1" s="1"/>
  <c r="C125" i="1"/>
  <c r="H125" i="1" s="1"/>
  <c r="D124" i="1"/>
  <c r="C124" i="1"/>
  <c r="H124" i="1" s="1"/>
  <c r="H123" i="1"/>
  <c r="D123" i="1"/>
  <c r="G123" i="1" s="1"/>
  <c r="C123" i="1"/>
  <c r="D122" i="1"/>
  <c r="C122" i="1"/>
  <c r="H122" i="1" s="1"/>
  <c r="D121" i="1"/>
  <c r="D120" i="1"/>
  <c r="H120" i="1" s="1"/>
  <c r="C120" i="1"/>
  <c r="D119" i="1"/>
  <c r="H119" i="1" s="1"/>
  <c r="C119" i="1"/>
  <c r="D118" i="1"/>
  <c r="H118" i="1" s="1"/>
  <c r="C118" i="1"/>
  <c r="D117" i="1"/>
  <c r="G117" i="1" s="1"/>
  <c r="C117" i="1"/>
  <c r="H117" i="1" s="1"/>
  <c r="D116" i="1"/>
  <c r="G116" i="1" s="1"/>
  <c r="C116" i="1"/>
  <c r="H116" i="1" s="1"/>
  <c r="D115" i="1"/>
  <c r="G115" i="1" s="1"/>
  <c r="C115" i="1"/>
  <c r="H115" i="1" s="1"/>
  <c r="D114" i="1"/>
  <c r="G114" i="1" s="1"/>
  <c r="C114" i="1"/>
  <c r="H114" i="1" s="1"/>
  <c r="D113" i="1"/>
  <c r="G113" i="1" s="1"/>
  <c r="C113" i="1"/>
  <c r="H113" i="1" s="1"/>
  <c r="D112" i="1"/>
  <c r="G112" i="1" s="1"/>
  <c r="C112" i="1"/>
  <c r="H112" i="1" s="1"/>
  <c r="D111" i="1"/>
  <c r="G111" i="1" s="1"/>
  <c r="C111" i="1"/>
  <c r="H111" i="1" s="1"/>
  <c r="D110" i="1"/>
  <c r="G110" i="1" s="1"/>
  <c r="C110" i="1"/>
  <c r="H110" i="1" s="1"/>
  <c r="D109" i="1"/>
  <c r="G109" i="1" s="1"/>
  <c r="C109" i="1"/>
  <c r="H109" i="1" s="1"/>
  <c r="D108" i="1"/>
  <c r="G108" i="1" s="1"/>
  <c r="C108" i="1"/>
  <c r="H108" i="1" s="1"/>
  <c r="D107" i="1"/>
  <c r="G107" i="1" s="1"/>
  <c r="C107" i="1"/>
  <c r="H107" i="1" s="1"/>
  <c r="D106" i="1"/>
  <c r="G106" i="1" s="1"/>
  <c r="C106" i="1"/>
  <c r="H106" i="1" s="1"/>
  <c r="D105" i="1"/>
  <c r="G105" i="1" s="1"/>
  <c r="C105" i="1"/>
  <c r="H105" i="1" s="1"/>
  <c r="D104" i="1"/>
  <c r="G104" i="1" s="1"/>
  <c r="C104" i="1"/>
  <c r="H104" i="1" s="1"/>
  <c r="D103" i="1"/>
  <c r="G103" i="1" s="1"/>
  <c r="C103" i="1"/>
  <c r="H103" i="1" s="1"/>
  <c r="D102" i="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C81" i="1"/>
  <c r="H81" i="1" s="1"/>
  <c r="D80" i="1"/>
  <c r="G80" i="1" s="1"/>
  <c r="C80" i="1"/>
  <c r="H80" i="1" s="1"/>
  <c r="D79" i="1"/>
  <c r="C79" i="1"/>
  <c r="H79" i="1" s="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C71" i="1"/>
  <c r="H71" i="1" s="1"/>
  <c r="D70" i="1"/>
  <c r="C70" i="1"/>
  <c r="H70" i="1" s="1"/>
  <c r="D69" i="1"/>
  <c r="G69" i="1" s="1"/>
  <c r="C69" i="1"/>
  <c r="H69" i="1" s="1"/>
  <c r="D68" i="1"/>
  <c r="G68" i="1" s="1"/>
  <c r="C68" i="1"/>
  <c r="H68" i="1" s="1"/>
  <c r="D67" i="1"/>
  <c r="G67" i="1" s="1"/>
  <c r="C67" i="1"/>
  <c r="H67" i="1" s="1"/>
  <c r="D66" i="1"/>
  <c r="G66" i="1" s="1"/>
  <c r="C66" i="1"/>
  <c r="H66" i="1" s="1"/>
  <c r="D65" i="1"/>
  <c r="G65" i="1" s="1"/>
  <c r="C65" i="1"/>
  <c r="H65" i="1" s="1"/>
  <c r="D64" i="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E322" i="9" l="1"/>
  <c r="B322" i="9" s="1"/>
  <c r="G1613" i="1"/>
  <c r="G1610" i="1"/>
  <c r="G1607" i="1"/>
  <c r="H1606" i="1"/>
  <c r="G1587" i="1"/>
  <c r="G414" i="1"/>
  <c r="D648" i="4"/>
  <c r="C642" i="1" s="1"/>
  <c r="G422" i="1"/>
  <c r="H415" i="1"/>
  <c r="G302" i="1"/>
  <c r="H298" i="1"/>
  <c r="H422" i="1"/>
  <c r="H421" i="1"/>
  <c r="F241" i="9"/>
  <c r="B241" i="9" s="1"/>
  <c r="E26" i="9"/>
  <c r="H651" i="1"/>
  <c r="E296" i="9"/>
  <c r="B296" i="9" s="1"/>
  <c r="E312" i="9"/>
  <c r="B312" i="9" s="1"/>
  <c r="E324" i="9"/>
  <c r="B324" i="9" s="1"/>
  <c r="E326" i="9"/>
  <c r="B326" i="9" s="1"/>
  <c r="E327" i="9"/>
  <c r="B327" i="9" s="1"/>
  <c r="E311" i="9"/>
  <c r="B311" i="9" s="1"/>
  <c r="E307" i="9"/>
  <c r="B307" i="9" s="1"/>
  <c r="E320" i="9"/>
  <c r="B320" i="9" s="1"/>
  <c r="G729" i="1"/>
  <c r="H729" i="1"/>
  <c r="E51" i="9"/>
  <c r="B51" i="9" s="1"/>
  <c r="H727" i="1"/>
  <c r="E49" i="9"/>
  <c r="B49" i="9" s="1"/>
  <c r="H719" i="1"/>
  <c r="H717" i="1"/>
  <c r="H696" i="1"/>
  <c r="H676" i="1"/>
  <c r="E34" i="9"/>
  <c r="H647" i="1"/>
  <c r="H649" i="1"/>
  <c r="F656" i="4"/>
  <c r="H646" i="1"/>
  <c r="G416" i="1"/>
  <c r="G421" i="1"/>
  <c r="G389" i="1"/>
  <c r="G388" i="1"/>
  <c r="G381" i="1"/>
  <c r="F379" i="4"/>
  <c r="H374" i="1"/>
  <c r="G377" i="1"/>
  <c r="G374" i="1"/>
  <c r="H375" i="1"/>
  <c r="E373" i="4"/>
  <c r="H336" i="1"/>
  <c r="G337" i="1"/>
  <c r="G317" i="1"/>
  <c r="G318" i="1"/>
  <c r="E321" i="4"/>
  <c r="G301" i="1"/>
  <c r="G300" i="1"/>
  <c r="G423" i="1"/>
  <c r="H300" i="1"/>
  <c r="F428" i="4"/>
  <c r="D647" i="4"/>
  <c r="F427" i="4"/>
  <c r="E294" i="9"/>
  <c r="B294" i="9" s="1"/>
  <c r="G299" i="1"/>
  <c r="E647" i="4"/>
  <c r="D641" i="1" s="1"/>
  <c r="G272" i="1"/>
  <c r="G258" i="1"/>
  <c r="H258" i="1"/>
  <c r="G267" i="1"/>
  <c r="G265" i="1"/>
  <c r="G215" i="1"/>
  <c r="G213" i="1"/>
  <c r="G212" i="1"/>
  <c r="E202" i="4"/>
  <c r="D198" i="1" s="1"/>
  <c r="H197" i="1"/>
  <c r="F194" i="4"/>
  <c r="H195" i="1"/>
  <c r="H194" i="1"/>
  <c r="E56" i="9"/>
  <c r="B56" i="9" s="1"/>
  <c r="H193" i="1"/>
  <c r="H190" i="1"/>
  <c r="H192" i="1"/>
  <c r="E55" i="9"/>
  <c r="B55" i="9" s="1"/>
  <c r="H183" i="1"/>
  <c r="E53" i="9"/>
  <c r="B53" i="9" s="1"/>
  <c r="H182" i="1"/>
  <c r="H181" i="1"/>
  <c r="E52" i="9"/>
  <c r="B52" i="9" s="1"/>
  <c r="F239" i="9"/>
  <c r="B239" i="9" s="1"/>
  <c r="H180" i="1"/>
  <c r="F238" i="9"/>
  <c r="B238" i="9" s="1"/>
  <c r="E50" i="9"/>
  <c r="H178" i="1"/>
  <c r="H177" i="1"/>
  <c r="H176" i="1"/>
  <c r="H175" i="1"/>
  <c r="H174" i="1"/>
  <c r="F178" i="4"/>
  <c r="H171" i="1"/>
  <c r="H170" i="1"/>
  <c r="H169" i="1"/>
  <c r="H168" i="1"/>
  <c r="H167" i="1"/>
  <c r="H166" i="1"/>
  <c r="F170" i="4"/>
  <c r="H164" i="1"/>
  <c r="H163" i="1"/>
  <c r="H161" i="1"/>
  <c r="H162" i="1"/>
  <c r="H156" i="1"/>
  <c r="H158" i="1"/>
  <c r="D153" i="4"/>
  <c r="C149" i="1" s="1"/>
  <c r="E153" i="4"/>
  <c r="D149" i="1" s="1"/>
  <c r="F160" i="4"/>
  <c r="H155" i="1"/>
  <c r="F237" i="9"/>
  <c r="B237" i="9"/>
  <c r="H154" i="1"/>
  <c r="H153" i="1"/>
  <c r="H149" i="1"/>
  <c r="H151" i="1"/>
  <c r="H150" i="1"/>
  <c r="G132" i="1"/>
  <c r="G126" i="1"/>
  <c r="F129" i="4"/>
  <c r="G124" i="1"/>
  <c r="G122" i="1"/>
  <c r="E46" i="9"/>
  <c r="F236" i="9"/>
  <c r="B236" i="9" s="1"/>
  <c r="G79" i="1"/>
  <c r="G81" i="1"/>
  <c r="G70" i="1"/>
  <c r="G71" i="1"/>
  <c r="E38" i="9"/>
  <c r="G64" i="1"/>
  <c r="G163" i="1"/>
  <c r="G165" i="1"/>
  <c r="G168" i="1"/>
  <c r="G170" i="1"/>
  <c r="G173" i="1"/>
  <c r="G175" i="1"/>
  <c r="G178" i="1"/>
  <c r="G180" i="1"/>
  <c r="G183" i="1"/>
  <c r="G185" i="1"/>
  <c r="G188" i="1"/>
  <c r="G190" i="1"/>
  <c r="G193" i="1"/>
  <c r="G196" i="1"/>
  <c r="G118" i="1"/>
  <c r="G119" i="1"/>
  <c r="G120" i="1"/>
  <c r="G161" i="1"/>
  <c r="G162" i="1"/>
  <c r="G164" i="1"/>
  <c r="G166" i="1"/>
  <c r="G167" i="1"/>
  <c r="G169" i="1"/>
  <c r="G171" i="1"/>
  <c r="G172" i="1"/>
  <c r="G174" i="1"/>
  <c r="G176" i="1"/>
  <c r="G177" i="1"/>
  <c r="G179" i="1"/>
  <c r="G181" i="1"/>
  <c r="G182" i="1"/>
  <c r="G184" i="1"/>
  <c r="G186" i="1"/>
  <c r="G187" i="1"/>
  <c r="G189" i="1"/>
  <c r="G191" i="1"/>
  <c r="G192" i="1"/>
  <c r="G194" i="1"/>
  <c r="G195" i="1"/>
  <c r="G197" i="1"/>
  <c r="G149" i="1"/>
  <c r="G150" i="1"/>
  <c r="G151" i="1"/>
  <c r="G152" i="1"/>
  <c r="G153" i="1"/>
  <c r="G154" i="1"/>
  <c r="G155" i="1"/>
  <c r="G156" i="1"/>
  <c r="G157" i="1"/>
  <c r="G158" i="1"/>
  <c r="G159"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H1187" i="1"/>
  <c r="G1187" i="1"/>
  <c r="G727" i="1"/>
  <c r="G731" i="1"/>
  <c r="G735" i="1"/>
  <c r="G739" i="1"/>
  <c r="G743" i="1"/>
  <c r="G747" i="1"/>
  <c r="G751" i="1"/>
  <c r="G755" i="1"/>
  <c r="G759" i="1"/>
  <c r="G763" i="1"/>
  <c r="G767" i="1"/>
  <c r="G771" i="1"/>
  <c r="G775" i="1"/>
  <c r="G779" i="1"/>
  <c r="G783" i="1"/>
  <c r="G787" i="1"/>
  <c r="G791" i="1"/>
  <c r="G795" i="1"/>
  <c r="G799" i="1"/>
  <c r="G803" i="1"/>
  <c r="G807" i="1"/>
  <c r="G811" i="1"/>
  <c r="G815" i="1"/>
  <c r="G819" i="1"/>
  <c r="G869" i="1"/>
  <c r="H869"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H824" i="1"/>
  <c r="H828" i="1"/>
  <c r="H1076" i="1"/>
  <c r="G1076" i="1"/>
  <c r="H1078" i="1"/>
  <c r="G1078" i="1"/>
  <c r="H1080" i="1"/>
  <c r="G1080" i="1"/>
  <c r="H1082" i="1"/>
  <c r="G1082" i="1"/>
  <c r="H1084" i="1"/>
  <c r="G1084" i="1"/>
  <c r="H1086" i="1"/>
  <c r="G1086" i="1"/>
  <c r="H1088" i="1"/>
  <c r="G1088" i="1"/>
  <c r="H1090" i="1"/>
  <c r="G1090" i="1"/>
  <c r="H1092" i="1"/>
  <c r="G1092" i="1"/>
  <c r="G865" i="1"/>
  <c r="H865" i="1"/>
  <c r="G873" i="1"/>
  <c r="H873"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G1176" i="1"/>
  <c r="H1179" i="1"/>
  <c r="G1179" i="1"/>
  <c r="G863" i="1"/>
  <c r="G867" i="1"/>
  <c r="G871" i="1"/>
  <c r="H1077" i="1"/>
  <c r="G1077" i="1"/>
  <c r="H1079" i="1"/>
  <c r="G1079" i="1"/>
  <c r="H1081" i="1"/>
  <c r="G1081" i="1"/>
  <c r="H1083" i="1"/>
  <c r="G1083" i="1"/>
  <c r="H1085" i="1"/>
  <c r="G1085" i="1"/>
  <c r="H1087" i="1"/>
  <c r="G1087" i="1"/>
  <c r="H1089" i="1"/>
  <c r="G1089" i="1"/>
  <c r="H1091" i="1"/>
  <c r="G1091" i="1"/>
  <c r="H1183" i="1"/>
  <c r="G1183" i="1"/>
  <c r="G862" i="1"/>
  <c r="G866" i="1"/>
  <c r="G870"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G1172" i="1"/>
  <c r="H1175" i="1"/>
  <c r="G1175" i="1"/>
  <c r="G1430" i="1"/>
  <c r="H1430" i="1"/>
  <c r="G1434" i="1"/>
  <c r="H1434" i="1"/>
  <c r="G1450" i="1"/>
  <c r="H1450" i="1"/>
  <c r="G1466" i="1"/>
  <c r="H1466" i="1"/>
  <c r="G1482" i="1"/>
  <c r="H1482" i="1"/>
  <c r="G1498" i="1"/>
  <c r="H1498" i="1"/>
  <c r="G1501" i="1"/>
  <c r="H1501" i="1"/>
  <c r="G1523" i="1"/>
  <c r="H1523" i="1"/>
  <c r="G1530" i="1"/>
  <c r="H1530" i="1"/>
  <c r="G1533" i="1"/>
  <c r="H1533" i="1"/>
  <c r="G1538" i="1"/>
  <c r="H1538" i="1"/>
  <c r="G1541" i="1"/>
  <c r="H1541" i="1"/>
  <c r="J1541" i="1"/>
  <c r="H1549" i="1"/>
  <c r="G1549" i="1"/>
  <c r="J1549" i="1"/>
  <c r="H1556" i="1"/>
  <c r="G1556" i="1"/>
  <c r="H1568" i="1"/>
  <c r="G1568" i="1"/>
  <c r="I1568" i="1" s="1"/>
  <c r="J1568" i="1"/>
  <c r="H1605" i="1"/>
  <c r="G1605" i="1"/>
  <c r="F58" i="4"/>
  <c r="D49" i="4"/>
  <c r="H156" i="9"/>
  <c r="E597" i="4"/>
  <c r="D591" i="1" s="1"/>
  <c r="G1438" i="1"/>
  <c r="H1438" i="1"/>
  <c r="G1454" i="1"/>
  <c r="H1454" i="1"/>
  <c r="G1470" i="1"/>
  <c r="H1470" i="1"/>
  <c r="G1486" i="1"/>
  <c r="H1486" i="1"/>
  <c r="G1507" i="1"/>
  <c r="H1507" i="1"/>
  <c r="H1544" i="1"/>
  <c r="G1544" i="1"/>
  <c r="I1544" i="1" s="1"/>
  <c r="J1544" i="1"/>
  <c r="G1636" i="1"/>
  <c r="H1636" i="1"/>
  <c r="G1644" i="1"/>
  <c r="H1644" i="1"/>
  <c r="G1648" i="1"/>
  <c r="H1648" i="1"/>
  <c r="H1657" i="1"/>
  <c r="G1657" i="1"/>
  <c r="H1173" i="1"/>
  <c r="H1177" i="1"/>
  <c r="H1185" i="1"/>
  <c r="H1189" i="1"/>
  <c r="H1193" i="1"/>
  <c r="H1197" i="1"/>
  <c r="H1201" i="1"/>
  <c r="H1205" i="1"/>
  <c r="H1209" i="1"/>
  <c r="H1213" i="1"/>
  <c r="H1217" i="1"/>
  <c r="H1221" i="1"/>
  <c r="H1224" i="1"/>
  <c r="H1228" i="1"/>
  <c r="H1232" i="1"/>
  <c r="H1236" i="1"/>
  <c r="H1240" i="1"/>
  <c r="H1244" i="1"/>
  <c r="H1248" i="1"/>
  <c r="H1252" i="1"/>
  <c r="H1259" i="1"/>
  <c r="H1263" i="1"/>
  <c r="H1267" i="1"/>
  <c r="H1271" i="1"/>
  <c r="H1275" i="1"/>
  <c r="H1279" i="1"/>
  <c r="H1283" i="1"/>
  <c r="H1287" i="1"/>
  <c r="H1291" i="1"/>
  <c r="H1295" i="1"/>
  <c r="H1299" i="1"/>
  <c r="H1302"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0" i="1"/>
  <c r="H1402" i="1"/>
  <c r="H1404" i="1"/>
  <c r="H1406" i="1"/>
  <c r="H1408" i="1"/>
  <c r="H1410" i="1"/>
  <c r="H1412" i="1"/>
  <c r="H1414" i="1"/>
  <c r="H1416" i="1"/>
  <c r="H1418" i="1"/>
  <c r="H1420" i="1"/>
  <c r="H1422" i="1"/>
  <c r="G1442" i="1"/>
  <c r="H1442" i="1"/>
  <c r="G1458" i="1"/>
  <c r="H1458" i="1"/>
  <c r="G1474" i="1"/>
  <c r="H1474" i="1"/>
  <c r="G1490" i="1"/>
  <c r="H1490" i="1"/>
  <c r="H1629" i="1"/>
  <c r="G1629" i="1"/>
  <c r="G1686" i="1"/>
  <c r="H1686" i="1"/>
  <c r="H1172" i="1"/>
  <c r="H1176" i="1"/>
  <c r="H1184" i="1"/>
  <c r="H1188" i="1"/>
  <c r="H1192" i="1"/>
  <c r="H1196" i="1"/>
  <c r="H1200" i="1"/>
  <c r="H1204" i="1"/>
  <c r="H1208" i="1"/>
  <c r="H1212" i="1"/>
  <c r="H1216" i="1"/>
  <c r="H1220" i="1"/>
  <c r="H1227" i="1"/>
  <c r="H1231" i="1"/>
  <c r="H1235" i="1"/>
  <c r="H1239" i="1"/>
  <c r="H1243" i="1"/>
  <c r="H1247" i="1"/>
  <c r="H1251" i="1"/>
  <c r="H1258" i="1"/>
  <c r="H1262" i="1"/>
  <c r="H1266" i="1"/>
  <c r="H1270" i="1"/>
  <c r="H1274" i="1"/>
  <c r="H1278" i="1"/>
  <c r="H1282" i="1"/>
  <c r="H1286" i="1"/>
  <c r="H1290" i="1"/>
  <c r="H1294" i="1"/>
  <c r="H1298" i="1"/>
  <c r="H1301" i="1"/>
  <c r="H1305" i="1"/>
  <c r="G1426" i="1"/>
  <c r="H1426" i="1"/>
  <c r="G1446" i="1"/>
  <c r="H1446" i="1"/>
  <c r="G1462" i="1"/>
  <c r="H1462" i="1"/>
  <c r="G1478" i="1"/>
  <c r="H1478" i="1"/>
  <c r="G1494" i="1"/>
  <c r="H1494" i="1"/>
  <c r="G1514" i="1"/>
  <c r="H1514" i="1"/>
  <c r="G1517" i="1"/>
  <c r="H1517" i="1"/>
  <c r="H1561" i="1"/>
  <c r="G1561" i="1"/>
  <c r="J1561" i="1"/>
  <c r="H1682" i="1"/>
  <c r="G1682" i="1"/>
  <c r="F8" i="5"/>
  <c r="D7" i="5"/>
  <c r="G1526" i="1"/>
  <c r="H1526" i="1"/>
  <c r="J1554" i="1"/>
  <c r="G1554" i="1"/>
  <c r="J1558" i="1"/>
  <c r="G1558" i="1"/>
  <c r="J1567" i="1"/>
  <c r="H1567" i="1"/>
  <c r="G1567" i="1"/>
  <c r="I1567" i="1" s="1"/>
  <c r="H1572" i="1"/>
  <c r="G1572" i="1"/>
  <c r="H1577" i="1"/>
  <c r="G1577" i="1"/>
  <c r="G1582" i="1"/>
  <c r="H1588" i="1"/>
  <c r="G1588" i="1"/>
  <c r="H1596" i="1"/>
  <c r="G1596" i="1"/>
  <c r="H1633" i="1"/>
  <c r="G1633" i="1"/>
  <c r="H1637" i="1"/>
  <c r="G1637" i="1"/>
  <c r="H1658" i="1"/>
  <c r="G1658" i="1"/>
  <c r="F141" i="4"/>
  <c r="D140" i="4"/>
  <c r="F216" i="4"/>
  <c r="D202" i="4"/>
  <c r="F393" i="4"/>
  <c r="D373" i="4"/>
  <c r="F39" i="6"/>
  <c r="D35" i="6"/>
  <c r="G1424" i="1"/>
  <c r="G1428" i="1"/>
  <c r="G1432" i="1"/>
  <c r="G1436" i="1"/>
  <c r="G1440" i="1"/>
  <c r="G1444" i="1"/>
  <c r="G1448" i="1"/>
  <c r="G1452" i="1"/>
  <c r="G1456" i="1"/>
  <c r="G1460" i="1"/>
  <c r="G1464" i="1"/>
  <c r="G1468" i="1"/>
  <c r="G1472" i="1"/>
  <c r="G1476" i="1"/>
  <c r="G1480" i="1"/>
  <c r="G1484" i="1"/>
  <c r="G1488" i="1"/>
  <c r="G1492" i="1"/>
  <c r="G1496" i="1"/>
  <c r="G1499" i="1"/>
  <c r="G1506" i="1"/>
  <c r="H1506" i="1"/>
  <c r="G1515" i="1"/>
  <c r="G1522" i="1"/>
  <c r="H1522" i="1"/>
  <c r="G1531" i="1"/>
  <c r="I1542" i="1"/>
  <c r="G1545" i="1"/>
  <c r="I1545" i="1" s="1"/>
  <c r="H1545" i="1"/>
  <c r="J1547" i="1"/>
  <c r="H1553" i="1"/>
  <c r="G1553" i="1"/>
  <c r="I1553" i="1" s="1"/>
  <c r="H1557" i="1"/>
  <c r="G1557" i="1"/>
  <c r="H1564" i="1"/>
  <c r="G1564" i="1"/>
  <c r="I1564" i="1" s="1"/>
  <c r="I1569" i="1"/>
  <c r="H1574" i="1"/>
  <c r="G1574" i="1"/>
  <c r="I1574" i="1" s="1"/>
  <c r="H1579" i="1"/>
  <c r="G1579" i="1"/>
  <c r="H1582" i="1"/>
  <c r="G1586" i="1"/>
  <c r="H1586" i="1"/>
  <c r="G1594" i="1"/>
  <c r="H1594" i="1"/>
  <c r="H1601" i="1"/>
  <c r="G1601" i="1"/>
  <c r="G1618" i="1"/>
  <c r="H1625" i="1"/>
  <c r="G1625" i="1"/>
  <c r="G1654" i="1"/>
  <c r="H1654" i="1"/>
  <c r="G1668" i="1"/>
  <c r="H1668" i="1"/>
  <c r="H1672" i="1"/>
  <c r="G1676" i="1"/>
  <c r="H1676" i="1"/>
  <c r="H1678" i="1"/>
  <c r="G1680" i="1"/>
  <c r="H1680" i="1"/>
  <c r="H336" i="9"/>
  <c r="E177" i="5"/>
  <c r="G338" i="9"/>
  <c r="E338" i="9" s="1"/>
  <c r="B338" i="9" s="1"/>
  <c r="F203" i="5"/>
  <c r="F5" i="6"/>
  <c r="G1423" i="1"/>
  <c r="H1425" i="1"/>
  <c r="G1427" i="1"/>
  <c r="H1429" i="1"/>
  <c r="H1433" i="1"/>
  <c r="G1435" i="1"/>
  <c r="H1437" i="1"/>
  <c r="G1439" i="1"/>
  <c r="H1441" i="1"/>
  <c r="G1443" i="1"/>
  <c r="H1445" i="1"/>
  <c r="G1447" i="1"/>
  <c r="H1449" i="1"/>
  <c r="G1451" i="1"/>
  <c r="H1453" i="1"/>
  <c r="G1455" i="1"/>
  <c r="H1457" i="1"/>
  <c r="G1459" i="1"/>
  <c r="H1461" i="1"/>
  <c r="G1463" i="1"/>
  <c r="H1465" i="1"/>
  <c r="G1467" i="1"/>
  <c r="H1469" i="1"/>
  <c r="G1471" i="1"/>
  <c r="H1473" i="1"/>
  <c r="G1475" i="1"/>
  <c r="H1477" i="1"/>
  <c r="G1479" i="1"/>
  <c r="H1481" i="1"/>
  <c r="G1483" i="1"/>
  <c r="H1485" i="1"/>
  <c r="G1487" i="1"/>
  <c r="H1489" i="1"/>
  <c r="G1491" i="1"/>
  <c r="H1493" i="1"/>
  <c r="G1495" i="1"/>
  <c r="H1497" i="1"/>
  <c r="G1502" i="1"/>
  <c r="H1502" i="1"/>
  <c r="H1503" i="1"/>
  <c r="G1511" i="1"/>
  <c r="H1513" i="1"/>
  <c r="G1518" i="1"/>
  <c r="H1518" i="1"/>
  <c r="H1519" i="1"/>
  <c r="G1527" i="1"/>
  <c r="H1529" i="1"/>
  <c r="G1534" i="1"/>
  <c r="H1534" i="1"/>
  <c r="H1535" i="1"/>
  <c r="I1548" i="1"/>
  <c r="J1550" i="1"/>
  <c r="G1550" i="1"/>
  <c r="I1550" i="1" s="1"/>
  <c r="H1554" i="1"/>
  <c r="H1558" i="1"/>
  <c r="J1562" i="1"/>
  <c r="G1562" i="1"/>
  <c r="I1562" i="1" s="1"/>
  <c r="H1571" i="1"/>
  <c r="G1571" i="1"/>
  <c r="J1573" i="1"/>
  <c r="H1573" i="1"/>
  <c r="G1573" i="1"/>
  <c r="I1573" i="1" s="1"/>
  <c r="J1578" i="1"/>
  <c r="H1578" i="1"/>
  <c r="G1578" i="1"/>
  <c r="H1591" i="1"/>
  <c r="G1591" i="1"/>
  <c r="H1599" i="1"/>
  <c r="G1599" i="1"/>
  <c r="G1604" i="1"/>
  <c r="H1604" i="1"/>
  <c r="G1612" i="1"/>
  <c r="H1612" i="1"/>
  <c r="G1616" i="1"/>
  <c r="H1616" i="1"/>
  <c r="H1626" i="1"/>
  <c r="G1626" i="1"/>
  <c r="H1665" i="1"/>
  <c r="G1665" i="1"/>
  <c r="H1669" i="1"/>
  <c r="G1669" i="1"/>
  <c r="F126" i="4"/>
  <c r="D125" i="4"/>
  <c r="E134" i="4"/>
  <c r="D130" i="1" s="1"/>
  <c r="F135" i="4"/>
  <c r="F310" i="4"/>
  <c r="D309" i="4"/>
  <c r="F362" i="4"/>
  <c r="D361" i="4"/>
  <c r="E430" i="4"/>
  <c r="F485" i="4"/>
  <c r="D479" i="4"/>
  <c r="F572" i="4"/>
  <c r="D571" i="4"/>
  <c r="G337" i="9"/>
  <c r="E337" i="9" s="1"/>
  <c r="B337" i="9" s="1"/>
  <c r="F197" i="5"/>
  <c r="G1500" i="1"/>
  <c r="G1504" i="1"/>
  <c r="G1508" i="1"/>
  <c r="G1512" i="1"/>
  <c r="G1516" i="1"/>
  <c r="G1520" i="1"/>
  <c r="G1524" i="1"/>
  <c r="G1528" i="1"/>
  <c r="G1532" i="1"/>
  <c r="G1536" i="1"/>
  <c r="G1540" i="1"/>
  <c r="H1548" i="1"/>
  <c r="H1551" i="1"/>
  <c r="I1551" i="1" s="1"/>
  <c r="J1551" i="1"/>
  <c r="H1552" i="1"/>
  <c r="I1552" i="1" s="1"/>
  <c r="H1555" i="1"/>
  <c r="H1559" i="1"/>
  <c r="I1559" i="1" s="1"/>
  <c r="J1559" i="1"/>
  <c r="H1560" i="1"/>
  <c r="I1560" i="1" s="1"/>
  <c r="H1563" i="1"/>
  <c r="H1609" i="1"/>
  <c r="G1609" i="1"/>
  <c r="G1620" i="1"/>
  <c r="H1620" i="1"/>
  <c r="H1641" i="1"/>
  <c r="G1641" i="1"/>
  <c r="G1652" i="1"/>
  <c r="H1652" i="1"/>
  <c r="H1673" i="1"/>
  <c r="G1673" i="1"/>
  <c r="G1684" i="1"/>
  <c r="H1684" i="1"/>
  <c r="F8" i="4"/>
  <c r="D7" i="4"/>
  <c r="F68" i="4"/>
  <c r="F165" i="4"/>
  <c r="D164" i="4"/>
  <c r="F262" i="4"/>
  <c r="E648" i="4"/>
  <c r="F523" i="4"/>
  <c r="D522" i="4"/>
  <c r="F76" i="5"/>
  <c r="D70" i="5"/>
  <c r="H314" i="9"/>
  <c r="E88" i="5"/>
  <c r="F120" i="5"/>
  <c r="D119" i="5"/>
  <c r="G1539" i="1"/>
  <c r="G1543" i="1"/>
  <c r="I1543" i="1" s="1"/>
  <c r="J1543" i="1"/>
  <c r="G1547" i="1"/>
  <c r="H1566" i="1"/>
  <c r="I1566" i="1" s="1"/>
  <c r="J1566" i="1"/>
  <c r="H1570" i="1"/>
  <c r="I1570" i="1" s="1"/>
  <c r="J1570" i="1"/>
  <c r="H1576" i="1"/>
  <c r="I1576" i="1" s="1"/>
  <c r="J1576" i="1"/>
  <c r="H1581" i="1"/>
  <c r="I1581" i="1" s="1"/>
  <c r="J1581" i="1"/>
  <c r="H1617" i="1"/>
  <c r="G1617" i="1"/>
  <c r="G1628" i="1"/>
  <c r="H1628" i="1"/>
  <c r="H1649" i="1"/>
  <c r="G1649" i="1"/>
  <c r="G1660" i="1"/>
  <c r="H1660" i="1"/>
  <c r="H1681" i="1"/>
  <c r="G1681" i="1"/>
  <c r="F83" i="4"/>
  <c r="D82" i="4"/>
  <c r="F107" i="4"/>
  <c r="D106" i="4"/>
  <c r="F341" i="4"/>
  <c r="D321" i="4"/>
  <c r="F591" i="4"/>
  <c r="D584" i="4"/>
  <c r="D251" i="5"/>
  <c r="F255" i="5"/>
  <c r="D6" i="8"/>
  <c r="C1585" i="1"/>
  <c r="E7" i="4"/>
  <c r="H24" i="9"/>
  <c r="G24" i="9"/>
  <c r="F153" i="4"/>
  <c r="F231" i="4"/>
  <c r="D230" i="4"/>
  <c r="F497" i="4"/>
  <c r="D491" i="4"/>
  <c r="E7" i="5"/>
  <c r="F297" i="5"/>
  <c r="D296" i="5"/>
  <c r="F115" i="6"/>
  <c r="D114" i="6"/>
  <c r="E49" i="4"/>
  <c r="D45" i="1" s="1"/>
  <c r="E82" i="4"/>
  <c r="D78" i="1" s="1"/>
  <c r="F112" i="4"/>
  <c r="F154" i="4"/>
  <c r="E164" i="4"/>
  <c r="D160" i="1" s="1"/>
  <c r="F437" i="4"/>
  <c r="D431" i="4"/>
  <c r="D466" i="4"/>
  <c r="F603" i="4"/>
  <c r="D597" i="4"/>
  <c r="D178" i="5"/>
  <c r="F181" i="5"/>
  <c r="F237" i="5"/>
  <c r="D219" i="5"/>
  <c r="E114" i="6"/>
  <c r="G345" i="9"/>
  <c r="E345" i="9" s="1"/>
  <c r="F45" i="5"/>
  <c r="F89" i="5"/>
  <c r="F260" i="5"/>
  <c r="D45" i="8"/>
  <c r="B25" i="9"/>
  <c r="B29" i="9"/>
  <c r="B33" i="9"/>
  <c r="B37" i="9"/>
  <c r="B41" i="9"/>
  <c r="B45" i="9"/>
  <c r="E156" i="9"/>
  <c r="B156" i="9" s="1"/>
  <c r="G316" i="9"/>
  <c r="G315" i="9"/>
  <c r="D25" i="8"/>
  <c r="C1602" i="1"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80" i="9"/>
  <c r="H179"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28" i="9"/>
  <c r="B28" i="9" s="1"/>
  <c r="E32" i="9"/>
  <c r="B32" i="9" s="1"/>
  <c r="E36" i="9"/>
  <c r="B36" i="9" s="1"/>
  <c r="E40" i="9"/>
  <c r="B40" i="9" s="1"/>
  <c r="E44" i="9"/>
  <c r="B44" i="9" s="1"/>
  <c r="E48" i="9"/>
  <c r="B48" i="9" s="1"/>
  <c r="B54" i="9"/>
  <c r="E64" i="9"/>
  <c r="B64" i="9" s="1"/>
  <c r="B70" i="9"/>
  <c r="E80" i="9"/>
  <c r="B80" i="9" s="1"/>
  <c r="B86" i="9"/>
  <c r="E96" i="9"/>
  <c r="B96" i="9" s="1"/>
  <c r="B102" i="9"/>
  <c r="E314" i="9"/>
  <c r="B314" i="9" s="1"/>
  <c r="H316" i="9"/>
  <c r="H315" i="9"/>
  <c r="B26" i="9"/>
  <c r="B30" i="9"/>
  <c r="B34" i="9"/>
  <c r="B38" i="9"/>
  <c r="B42" i="9"/>
  <c r="B46" i="9"/>
  <c r="B50" i="9"/>
  <c r="E60" i="9"/>
  <c r="B60" i="9" s="1"/>
  <c r="B66" i="9"/>
  <c r="E76" i="9"/>
  <c r="B76" i="9" s="1"/>
  <c r="B82" i="9"/>
  <c r="E92" i="9"/>
  <c r="B92" i="9" s="1"/>
  <c r="B98" i="9"/>
  <c r="E108" i="9"/>
  <c r="B108" i="9" s="1"/>
  <c r="E112" i="9"/>
  <c r="B112" i="9" s="1"/>
  <c r="E116" i="9"/>
  <c r="B116" i="9" s="1"/>
  <c r="E120" i="9"/>
  <c r="B120" i="9" s="1"/>
  <c r="E124" i="9"/>
  <c r="B124" i="9" s="1"/>
  <c r="E128" i="9"/>
  <c r="B128" i="9" s="1"/>
  <c r="E136" i="9"/>
  <c r="B136" i="9" s="1"/>
  <c r="B150" i="9"/>
  <c r="B134" i="9"/>
  <c r="B142" i="9"/>
  <c r="B162" i="9"/>
  <c r="B170" i="9"/>
  <c r="E132" i="9"/>
  <c r="B132" i="9" s="1"/>
  <c r="E140" i="9"/>
  <c r="B140" i="9" s="1"/>
  <c r="B235" i="9"/>
  <c r="B243" i="9"/>
  <c r="B251" i="9"/>
  <c r="B259" i="9"/>
  <c r="B267" i="9"/>
  <c r="B273" i="9"/>
  <c r="B283" i="9"/>
  <c r="B289" i="9"/>
  <c r="B231" i="9"/>
  <c r="B247" i="9"/>
  <c r="B255" i="9"/>
  <c r="B263" i="9"/>
  <c r="B281" i="9"/>
  <c r="B291" i="9"/>
  <c r="E360" i="4" l="1"/>
  <c r="D355" i="1" s="1"/>
  <c r="D368" i="1"/>
  <c r="E308" i="4"/>
  <c r="D316" i="1"/>
  <c r="F647" i="4"/>
  <c r="C641" i="1"/>
  <c r="G641" i="1" s="1"/>
  <c r="E152" i="4"/>
  <c r="E299" i="4" s="1"/>
  <c r="F134" i="4"/>
  <c r="B207" i="9"/>
  <c r="E179" i="9"/>
  <c r="B179" i="9" s="1"/>
  <c r="G1602" i="1"/>
  <c r="H1602" i="1"/>
  <c r="I39" i="3"/>
  <c r="C1622" i="1"/>
  <c r="B345" i="9"/>
  <c r="E344" i="9"/>
  <c r="I10" i="3" s="1"/>
  <c r="F466" i="4"/>
  <c r="C460" i="1"/>
  <c r="F230" i="4"/>
  <c r="C226" i="1"/>
  <c r="E24" i="9"/>
  <c r="G1585" i="1"/>
  <c r="H1585" i="1"/>
  <c r="F584" i="4"/>
  <c r="C578" i="1"/>
  <c r="F82" i="4"/>
  <c r="C78" i="1"/>
  <c r="F119" i="5"/>
  <c r="C1124" i="1"/>
  <c r="D69" i="5"/>
  <c r="F70" i="5"/>
  <c r="C1075" i="1"/>
  <c r="F648" i="4"/>
  <c r="D642" i="1"/>
  <c r="D308" i="4"/>
  <c r="F309" i="4"/>
  <c r="C304" i="1"/>
  <c r="F125" i="4"/>
  <c r="C121" i="1"/>
  <c r="I1579" i="1"/>
  <c r="F373" i="4"/>
  <c r="C368" i="1"/>
  <c r="F140" i="4"/>
  <c r="C136" i="1"/>
  <c r="F7" i="5"/>
  <c r="D6" i="5"/>
  <c r="H21" i="3"/>
  <c r="C1012" i="1"/>
  <c r="F49" i="4"/>
  <c r="C45" i="1"/>
  <c r="E315" i="9"/>
  <c r="B315" i="9" s="1"/>
  <c r="I29" i="3"/>
  <c r="D1510" i="1"/>
  <c r="G336" i="9"/>
  <c r="E336" i="9" s="1"/>
  <c r="B336" i="9" s="1"/>
  <c r="F178" i="5"/>
  <c r="D177" i="5"/>
  <c r="C1182" i="1"/>
  <c r="F431" i="4"/>
  <c r="D430" i="4"/>
  <c r="C425" i="1"/>
  <c r="F114" i="6"/>
  <c r="H29" i="3"/>
  <c r="C1510" i="1"/>
  <c r="I21" i="3"/>
  <c r="D1012" i="1"/>
  <c r="D44" i="8"/>
  <c r="G342" i="9" s="1"/>
  <c r="E342" i="9" s="1"/>
  <c r="C1583" i="1"/>
  <c r="D6" i="4"/>
  <c r="F7" i="4"/>
  <c r="C3" i="1"/>
  <c r="F571" i="4"/>
  <c r="D535" i="4"/>
  <c r="C565" i="1"/>
  <c r="D424" i="1"/>
  <c r="F35" i="6"/>
  <c r="C1431" i="1"/>
  <c r="H27" i="3"/>
  <c r="I1558" i="1"/>
  <c r="E180" i="9"/>
  <c r="B180" i="9" s="1"/>
  <c r="E316" i="9"/>
  <c r="B316" i="9" s="1"/>
  <c r="G339" i="9"/>
  <c r="E339" i="9" s="1"/>
  <c r="B339" i="9" s="1"/>
  <c r="F219" i="5"/>
  <c r="C1223" i="1"/>
  <c r="F597" i="4"/>
  <c r="C591" i="1"/>
  <c r="F491" i="4"/>
  <c r="C485" i="1"/>
  <c r="D152" i="4"/>
  <c r="F321" i="4"/>
  <c r="C316" i="1"/>
  <c r="F106" i="4"/>
  <c r="C102" i="1"/>
  <c r="E69" i="5"/>
  <c r="D1093" i="1"/>
  <c r="F522" i="4"/>
  <c r="C516" i="1"/>
  <c r="F164" i="4"/>
  <c r="C160" i="1"/>
  <c r="D360" i="4"/>
  <c r="F361" i="4"/>
  <c r="C356" i="1"/>
  <c r="I1578" i="1"/>
  <c r="D141" i="6"/>
  <c r="E176" i="5"/>
  <c r="D1180" i="1" s="1"/>
  <c r="I23" i="3"/>
  <c r="D1181" i="1"/>
  <c r="F202" i="4"/>
  <c r="C198" i="1"/>
  <c r="F228" i="9"/>
  <c r="B228" i="9" s="1"/>
  <c r="E310" i="9"/>
  <c r="B310" i="9" s="1"/>
  <c r="F296" i="5"/>
  <c r="C1300" i="1"/>
  <c r="E6" i="4"/>
  <c r="D3" i="1"/>
  <c r="F251" i="5"/>
  <c r="C1255" i="1"/>
  <c r="H24" i="3"/>
  <c r="F479" i="4"/>
  <c r="C473" i="1"/>
  <c r="H130" i="1"/>
  <c r="G130" i="1"/>
  <c r="G347" i="9"/>
  <c r="E347" i="9" s="1"/>
  <c r="I1557" i="1"/>
  <c r="E141" i="6"/>
  <c r="I1554" i="1"/>
  <c r="I1561" i="1"/>
  <c r="E535" i="4"/>
  <c r="E639" i="4" s="1"/>
  <c r="D633" i="1" s="1"/>
  <c r="I1549" i="1"/>
  <c r="I1541" i="1"/>
  <c r="H641" i="1" l="1"/>
  <c r="D303" i="1"/>
  <c r="E418" i="4"/>
  <c r="D413" i="1" s="1"/>
  <c r="E417" i="4"/>
  <c r="D412" i="1" s="1"/>
  <c r="D148" i="1"/>
  <c r="I17" i="3"/>
  <c r="E422" i="4"/>
  <c r="E300" i="4"/>
  <c r="D296" i="1" s="1"/>
  <c r="I16" i="3"/>
  <c r="D2" i="1"/>
  <c r="H356" i="1"/>
  <c r="G356" i="1"/>
  <c r="G3" i="1"/>
  <c r="H3" i="1"/>
  <c r="B342" i="9"/>
  <c r="G1510" i="1"/>
  <c r="H1510" i="1"/>
  <c r="D639" i="4"/>
  <c r="F430" i="4"/>
  <c r="C424" i="1"/>
  <c r="H121" i="1"/>
  <c r="G121" i="1"/>
  <c r="D417" i="4"/>
  <c r="F308" i="4"/>
  <c r="C303" i="1"/>
  <c r="H78" i="1"/>
  <c r="G78" i="1"/>
  <c r="I22" i="3"/>
  <c r="D1074" i="1"/>
  <c r="H591" i="1"/>
  <c r="G591" i="1"/>
  <c r="D1537" i="1"/>
  <c r="I30" i="3"/>
  <c r="H1255" i="1"/>
  <c r="G1255" i="1"/>
  <c r="H1300" i="1"/>
  <c r="G1300" i="1"/>
  <c r="H198" i="1"/>
  <c r="G198" i="1"/>
  <c r="H516" i="1"/>
  <c r="G516" i="1"/>
  <c r="H102" i="1"/>
  <c r="G102" i="1"/>
  <c r="D299" i="4"/>
  <c r="D300" i="4" s="1"/>
  <c r="F152" i="4"/>
  <c r="H17" i="3"/>
  <c r="C148" i="1"/>
  <c r="G1431" i="1"/>
  <c r="H1431" i="1"/>
  <c r="H565" i="1"/>
  <c r="G565" i="1"/>
  <c r="E423" i="4"/>
  <c r="E301" i="4"/>
  <c r="D297" i="1" s="1"/>
  <c r="D295" i="1"/>
  <c r="H45" i="1"/>
  <c r="G45" i="1"/>
  <c r="F6" i="5"/>
  <c r="C1011" i="1"/>
  <c r="H368" i="1"/>
  <c r="G368" i="1"/>
  <c r="H642" i="1"/>
  <c r="G642" i="1"/>
  <c r="F69" i="5"/>
  <c r="H22" i="3"/>
  <c r="C1074" i="1"/>
  <c r="G460" i="1"/>
  <c r="H460" i="1"/>
  <c r="G1622" i="1"/>
  <c r="H1622" i="1"/>
  <c r="E640" i="4"/>
  <c r="D634" i="1" s="1"/>
  <c r="D529" i="1"/>
  <c r="G473" i="1"/>
  <c r="H473" i="1"/>
  <c r="F141" i="6"/>
  <c r="C1537" i="1"/>
  <c r="H30" i="3"/>
  <c r="F360" i="4"/>
  <c r="D418" i="4"/>
  <c r="C355" i="1"/>
  <c r="G485" i="1"/>
  <c r="H485" i="1"/>
  <c r="H1223" i="1"/>
  <c r="G1223" i="1"/>
  <c r="F535" i="4"/>
  <c r="D640" i="4"/>
  <c r="C529" i="1"/>
  <c r="D422" i="4"/>
  <c r="F6" i="4"/>
  <c r="H16" i="3"/>
  <c r="C2" i="1"/>
  <c r="H1583" i="1"/>
  <c r="G1583" i="1"/>
  <c r="H1182" i="1"/>
  <c r="G1182" i="1"/>
  <c r="H304" i="1"/>
  <c r="G304" i="1"/>
  <c r="H1124" i="1"/>
  <c r="G1124" i="1"/>
  <c r="H578" i="1"/>
  <c r="G578" i="1"/>
  <c r="B24" i="9"/>
  <c r="E346" i="9"/>
  <c r="B347" i="9"/>
  <c r="H160" i="1"/>
  <c r="G160" i="1"/>
  <c r="H1093" i="1"/>
  <c r="G1093" i="1"/>
  <c r="G316" i="1"/>
  <c r="H316" i="1"/>
  <c r="K1480" i="9"/>
  <c r="G343" i="9"/>
  <c r="E343" i="9" s="1"/>
  <c r="B343" i="9" s="1"/>
  <c r="I38" i="3"/>
  <c r="C1621" i="1"/>
  <c r="H11" i="3" s="1"/>
  <c r="H19" i="9"/>
  <c r="E19" i="9" s="1"/>
  <c r="B19" i="9" s="1"/>
  <c r="E6" i="5"/>
  <c r="G425" i="1"/>
  <c r="H425" i="1"/>
  <c r="F177" i="5"/>
  <c r="D176" i="5"/>
  <c r="G299" i="9" s="1"/>
  <c r="H23" i="3"/>
  <c r="C1181" i="1"/>
  <c r="H1012" i="1"/>
  <c r="G1012" i="1"/>
  <c r="G136" i="1"/>
  <c r="H136" i="1"/>
  <c r="H1075" i="1"/>
  <c r="G1075" i="1"/>
  <c r="G226" i="1"/>
  <c r="H226" i="1"/>
  <c r="E644" i="4" l="1"/>
  <c r="E425" i="4"/>
  <c r="D420" i="1" s="1"/>
  <c r="D418" i="1"/>
  <c r="H20" i="9"/>
  <c r="H1181" i="1"/>
  <c r="G1181" i="1"/>
  <c r="H1621" i="1"/>
  <c r="G1621" i="1"/>
  <c r="F640" i="4"/>
  <c r="C634" i="1"/>
  <c r="H1074" i="1"/>
  <c r="G1074" i="1"/>
  <c r="D301" i="4"/>
  <c r="F299" i="4"/>
  <c r="D423" i="4"/>
  <c r="D424" i="4" s="1"/>
  <c r="C295" i="1"/>
  <c r="G424" i="1"/>
  <c r="H424" i="1"/>
  <c r="H529" i="1"/>
  <c r="G529" i="1"/>
  <c r="F418" i="4"/>
  <c r="C413" i="1"/>
  <c r="H303" i="1"/>
  <c r="G303" i="1"/>
  <c r="H2" i="1"/>
  <c r="G2" i="1"/>
  <c r="D643" i="4"/>
  <c r="F422" i="4"/>
  <c r="C417" i="1"/>
  <c r="H148" i="1"/>
  <c r="G148" i="1"/>
  <c r="F417" i="4"/>
  <c r="C412" i="1"/>
  <c r="F176" i="5"/>
  <c r="C1180" i="1"/>
  <c r="H299" i="9"/>
  <c r="E299" i="9" s="1"/>
  <c r="D1011" i="1"/>
  <c r="H1011" i="1" s="1"/>
  <c r="N3" i="9"/>
  <c r="F300" i="4"/>
  <c r="C296" i="1"/>
  <c r="H355" i="1"/>
  <c r="G355" i="1"/>
  <c r="G1537" i="1"/>
  <c r="H1537" i="1"/>
  <c r="G306" i="9"/>
  <c r="E306" i="9" s="1"/>
  <c r="B306" i="9" s="1"/>
  <c r="H9" i="3"/>
  <c r="F639" i="4"/>
  <c r="C633" i="1"/>
  <c r="E341" i="9"/>
  <c r="I11" i="3" s="1"/>
  <c r="E424" i="4"/>
  <c r="D419" i="1" s="1"/>
  <c r="E643" i="4"/>
  <c r="D417" i="1"/>
  <c r="B299" i="9" l="1"/>
  <c r="F643" i="4"/>
  <c r="C637" i="1"/>
  <c r="H8" i="3"/>
  <c r="G20" i="9"/>
  <c r="E20" i="9" s="1"/>
  <c r="B20" i="9" s="1"/>
  <c r="D644" i="4"/>
  <c r="D425" i="4"/>
  <c r="F423" i="4"/>
  <c r="C418" i="1"/>
  <c r="H1180" i="1"/>
  <c r="G1180" i="1"/>
  <c r="H633" i="1"/>
  <c r="G633" i="1"/>
  <c r="E645" i="4"/>
  <c r="D637" i="1"/>
  <c r="H296" i="1"/>
  <c r="G296" i="1"/>
  <c r="H412" i="1"/>
  <c r="G412" i="1"/>
  <c r="G417" i="1"/>
  <c r="H417" i="1"/>
  <c r="H413" i="1"/>
  <c r="G413" i="1"/>
  <c r="H634" i="1"/>
  <c r="G634" i="1"/>
  <c r="K3" i="9"/>
  <c r="I9" i="3"/>
  <c r="F424" i="4"/>
  <c r="C419" i="1"/>
  <c r="G1011" i="1"/>
  <c r="F301" i="4"/>
  <c r="C297" i="1"/>
  <c r="E646" i="4"/>
  <c r="D638" i="1"/>
  <c r="H295" i="1"/>
  <c r="G295" i="1"/>
  <c r="E649" i="4" l="1"/>
  <c r="D639" i="1"/>
  <c r="F644" i="4"/>
  <c r="D646" i="4"/>
  <c r="C638" i="1"/>
  <c r="E650" i="4"/>
  <c r="D640" i="1"/>
  <c r="G419" i="1"/>
  <c r="H419" i="1"/>
  <c r="H418" i="1"/>
  <c r="G418" i="1"/>
  <c r="D645" i="4"/>
  <c r="M3" i="9"/>
  <c r="H297" i="1"/>
  <c r="G297" i="1"/>
  <c r="F425" i="4"/>
  <c r="C420" i="1"/>
  <c r="H637" i="1"/>
  <c r="G637" i="1"/>
  <c r="F646" i="4" l="1"/>
  <c r="D650" i="4"/>
  <c r="C640" i="1"/>
  <c r="H420" i="1"/>
  <c r="G420" i="1"/>
  <c r="F645" i="4"/>
  <c r="D649" i="4"/>
  <c r="C639" i="1"/>
  <c r="G334" i="9"/>
  <c r="E334" i="9" s="1"/>
  <c r="H334" i="9"/>
  <c r="I19" i="3"/>
  <c r="D644" i="1"/>
  <c r="H638" i="1"/>
  <c r="G638" i="1"/>
  <c r="I18" i="3"/>
  <c r="D643" i="1"/>
  <c r="H639" i="1" l="1"/>
  <c r="G639" i="1"/>
  <c r="F649" i="4"/>
  <c r="H18" i="3"/>
  <c r="C643" i="1"/>
  <c r="H7" i="3" s="1"/>
  <c r="G297" i="9"/>
  <c r="E297" i="9" s="1"/>
  <c r="B297" i="9" s="1"/>
  <c r="H640" i="1"/>
  <c r="G640" i="1"/>
  <c r="F650" i="4"/>
  <c r="H19" i="3"/>
  <c r="C644" i="1"/>
  <c r="B334" i="9"/>
  <c r="E298" i="9"/>
  <c r="I8" i="3" s="1"/>
  <c r="H644" i="1" l="1"/>
  <c r="G644" i="1"/>
  <c r="J3" i="9"/>
  <c r="H643" i="1"/>
  <c r="G643" i="1"/>
  <c r="L293" i="9" l="1"/>
  <c r="F293" i="9" s="1"/>
  <c r="H295" i="9"/>
  <c r="G295" i="9"/>
  <c r="H18" i="9"/>
  <c r="G18" i="9"/>
  <c r="G17" i="9"/>
  <c r="K12" i="9"/>
  <c r="J9" i="9"/>
  <c r="I6" i="9"/>
  <c r="G22" i="9"/>
  <c r="M16" i="9"/>
  <c r="L15" i="9"/>
  <c r="L16" i="9"/>
  <c r="H15" i="9"/>
  <c r="J13" i="9"/>
  <c r="K8" i="9"/>
  <c r="J5" i="9"/>
  <c r="G21" i="9"/>
  <c r="K9" i="9"/>
  <c r="H17" i="9"/>
  <c r="J6" i="9"/>
  <c r="I11" i="9"/>
  <c r="J17" i="9"/>
  <c r="J12" i="9"/>
  <c r="K7" i="9"/>
  <c r="K10" i="9"/>
  <c r="K5" i="9"/>
  <c r="I17" i="9"/>
  <c r="H22" i="9"/>
  <c r="G15" i="9"/>
  <c r="E15" i="9" s="1"/>
  <c r="I12" i="9"/>
  <c r="J10" i="9"/>
  <c r="M15" i="9"/>
  <c r="H21" i="9"/>
  <c r="K11" i="9"/>
  <c r="I5" i="9"/>
  <c r="I8" i="9"/>
  <c r="I7" i="9"/>
  <c r="H16" i="9"/>
  <c r="I9" i="9"/>
  <c r="J7" i="9"/>
  <c r="I13" i="9"/>
  <c r="J8" i="9"/>
  <c r="J11" i="9"/>
  <c r="K6" i="9"/>
  <c r="K13" i="9"/>
  <c r="G16" i="9"/>
  <c r="E16" i="9" s="1"/>
  <c r="E9" i="9" l="1"/>
  <c r="B9" i="9" s="1"/>
  <c r="F16" i="9"/>
  <c r="B16" i="9" s="1"/>
  <c r="E10" i="9"/>
  <c r="B10" i="9" s="1"/>
  <c r="E295" i="9"/>
  <c r="B295" i="9" s="1"/>
  <c r="E8" i="9"/>
  <c r="B8" i="9" s="1"/>
  <c r="E18" i="9"/>
  <c r="B18" i="9" s="1"/>
  <c r="E5" i="9"/>
  <c r="F15" i="9"/>
  <c r="E12" i="9"/>
  <c r="B12" i="9" s="1"/>
  <c r="E13" i="9"/>
  <c r="B13" i="9" s="1"/>
  <c r="E7" i="9"/>
  <c r="B7" i="9" s="1"/>
  <c r="E11" i="9"/>
  <c r="B11" i="9" s="1"/>
  <c r="E21" i="9"/>
  <c r="B21" i="9" s="1"/>
  <c r="E22" i="9"/>
  <c r="B22" i="9" s="1"/>
  <c r="E17" i="9"/>
  <c r="B17" i="9" s="1"/>
  <c r="E6" i="9"/>
  <c r="B6" i="9" s="1"/>
  <c r="B293" i="9"/>
  <c r="F23" i="9"/>
  <c r="E23" i="9" l="1"/>
  <c r="I7" i="3" s="1"/>
  <c r="F14" i="9"/>
  <c r="F3" i="9" s="1"/>
  <c r="B15" i="9"/>
  <c r="E14" i="9"/>
  <c r="I12" i="3" s="1"/>
  <c r="E4" i="9"/>
  <c r="B5" i="9"/>
  <c r="E3" i="9" l="1"/>
</calcChain>
</file>

<file path=xl/sharedStrings.xml><?xml version="1.0" encoding="utf-8"?>
<sst xmlns="http://schemas.openxmlformats.org/spreadsheetml/2006/main" count="4720" uniqueCount="3650">
  <si>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</si>
  <si>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</si>
  <si>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</si>
  <si>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</si>
  <si>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</si>
  <si>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</si>
  <si>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</si>
  <si>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</si>
  <si>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</si>
  <si>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</si>
  <si>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</si>
  <si>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</si>
  <si>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</si>
  <si>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</si>
  <si>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</si>
  <si>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</si>
  <si>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</si>
  <si>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</si>
  <si>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</si>
  <si>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</si>
  <si>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</si>
  <si>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</si>
  <si>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</si>
  <si>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</si>
  <si>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</si>
  <si>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</si>
  <si>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</si>
  <si>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</si>
  <si>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</si>
  <si>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</si>
  <si>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</si>
  <si>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IV. OSNOVNA ŠKOLA BJELOVAR</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</si>
  <si>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</si>
  <si>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</si>
  <si>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</si>
  <si>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</si>
  <si>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</si>
  <si>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</si>
  <si>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</si>
  <si>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</si>
  <si>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</si>
  <si>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</si>
  <si>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</si>
  <si>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</si>
  <si>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</si>
  <si>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</si>
  <si>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</si>
  <si>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</si>
  <si>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</si>
  <si>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</si>
  <si>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</si>
  <si>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</si>
  <si>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</si>
  <si>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</si>
  <si>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</si>
  <si>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</si>
  <si>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8192 - IV. OSNOVNA ŠKOLA BJELOVAR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</si>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</sst>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1400864.1700000002</v>
      </c>
      <c r="D2" s="6">
        <f>'PR-RAS'!E6</f>
        <v>1521170.94</v>
      </c>
      <c r="E2" s="6">
        <v>0</v>
      </c>
      <c r="F2" s="6">
        <v>0</v>
      </c>
      <c r="G2" s="7">
        <f t="shared" ref="G2:G274" si="0">(B2/1000)*(C2*1+D2*2)</f>
        <v>4443.2060499999998</v>
      </c>
      <c r="H2" s="7">
        <f t="shared" ref="H2:H274" si="1">ABS(C2-ROUND(C2,0))+ABS(D2-ROUND(D2,0))</f>
        <v>0.23000000021420419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1220946.22</v>
      </c>
      <c r="D45" s="1">
        <f>'PR-RAS'!E49</f>
        <v>1340901.01</v>
      </c>
      <c r="E45" s="1">
        <v>0</v>
      </c>
      <c r="F45" s="1">
        <v>0</v>
      </c>
      <c r="G45" s="2">
        <f t="shared" si="0"/>
        <v>171720.92256000001</v>
      </c>
      <c r="H45" s="2">
        <f t="shared" si="1"/>
        <v>0.22999999998137355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1185757.58</v>
      </c>
      <c r="D64" s="1">
        <f>'PR-RAS'!E68</f>
        <v>1307872.07</v>
      </c>
      <c r="E64" s="1">
        <v>0</v>
      </c>
      <c r="F64" s="1">
        <v>0</v>
      </c>
      <c r="G64" s="2">
        <f t="shared" si="0"/>
        <v>239494.60836000001</v>
      </c>
      <c r="H64" s="2">
        <f t="shared" si="1"/>
        <v>0.48999999999068677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1185757.58</v>
      </c>
      <c r="D65" s="1">
        <f>'PR-RAS'!E69</f>
        <v>1307872.07</v>
      </c>
      <c r="E65" s="1">
        <v>0</v>
      </c>
      <c r="F65" s="1">
        <v>0</v>
      </c>
      <c r="G65" s="2">
        <f t="shared" si="0"/>
        <v>243296.11008000001</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35188.639999999999</v>
      </c>
      <c r="D70" s="1">
        <f>'PR-RAS'!E74</f>
        <v>33028.94</v>
      </c>
      <c r="E70" s="1">
        <v>0</v>
      </c>
      <c r="F70" s="1">
        <v>0</v>
      </c>
      <c r="G70" s="2">
        <f t="shared" si="0"/>
        <v>6986.0098800000005</v>
      </c>
      <c r="H70" s="2">
        <f t="shared" si="1"/>
        <v>0.41999999999825377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35188.639999999999</v>
      </c>
      <c r="D71" s="1">
        <f>'PR-RAS'!E75</f>
        <v>33028.94</v>
      </c>
      <c r="E71" s="1">
        <v>0</v>
      </c>
      <c r="F71" s="1">
        <v>0</v>
      </c>
      <c r="G71" s="2">
        <f t="shared" si="0"/>
        <v>7087.2564000000011</v>
      </c>
      <c r="H71" s="2">
        <f t="shared" si="1"/>
        <v>0.41999999999825377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0.01</v>
      </c>
      <c r="E78" s="1">
        <v>0</v>
      </c>
      <c r="F78" s="1">
        <v>0</v>
      </c>
      <c r="G78" s="2">
        <f t="shared" si="0"/>
        <v>2.31E-3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0.01</v>
      </c>
      <c r="E79" s="1">
        <v>0</v>
      </c>
      <c r="F79" s="1">
        <v>0</v>
      </c>
      <c r="G79" s="2">
        <f t="shared" si="0"/>
        <v>2.3400000000000001E-3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0.01</v>
      </c>
      <c r="E81" s="1">
        <v>0</v>
      </c>
      <c r="F81" s="1">
        <v>0</v>
      </c>
      <c r="G81" s="2">
        <f t="shared" si="0"/>
        <v>2.3999999999999998E-3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12117.02</v>
      </c>
      <c r="D102" s="1">
        <f>'PR-RAS'!E106</f>
        <v>9789.1299999999992</v>
      </c>
      <c r="E102" s="1">
        <v>0</v>
      </c>
      <c r="F102" s="1">
        <v>0</v>
      </c>
      <c r="G102" s="2">
        <f t="shared" si="0"/>
        <v>3201.2232800000002</v>
      </c>
      <c r="H102" s="2">
        <f t="shared" si="1"/>
        <v>0.1499999999996362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12117.02</v>
      </c>
      <c r="D108" s="1">
        <f>'PR-RAS'!E112</f>
        <v>9789.1299999999992</v>
      </c>
      <c r="E108" s="1">
        <v>0</v>
      </c>
      <c r="F108" s="1">
        <v>0</v>
      </c>
      <c r="G108" s="2">
        <f t="shared" si="0"/>
        <v>3391.3949599999996</v>
      </c>
      <c r="H108" s="2">
        <f t="shared" si="1"/>
        <v>0.1499999999996362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12117.02</v>
      </c>
      <c r="D113" s="1">
        <f>'PR-RAS'!E117</f>
        <v>9789.1299999999992</v>
      </c>
      <c r="E113" s="1">
        <v>0</v>
      </c>
      <c r="F113" s="1">
        <v>0</v>
      </c>
      <c r="G113" s="2">
        <f t="shared" si="0"/>
        <v>3549.8713600000001</v>
      </c>
      <c r="H113" s="2">
        <f t="shared" si="1"/>
        <v>0.1499999999996362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21805.11</v>
      </c>
      <c r="D121" s="1">
        <f>'PR-RAS'!E125</f>
        <v>22431.73</v>
      </c>
      <c r="E121" s="1">
        <v>0</v>
      </c>
      <c r="F121" s="1">
        <v>0</v>
      </c>
      <c r="G121" s="2">
        <f t="shared" si="0"/>
        <v>8000.2284000000009</v>
      </c>
      <c r="H121" s="2">
        <f t="shared" si="1"/>
        <v>0.38000000000101863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19365.11</v>
      </c>
      <c r="D122" s="1">
        <f>'PR-RAS'!E126</f>
        <v>20521.73</v>
      </c>
      <c r="E122" s="1">
        <v>0</v>
      </c>
      <c r="F122" s="1">
        <v>0</v>
      </c>
      <c r="G122" s="2">
        <f t="shared" si="0"/>
        <v>7309.4369699999997</v>
      </c>
      <c r="H122" s="2">
        <f t="shared" si="1"/>
        <v>0.38000000000101863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1619.12</v>
      </c>
      <c r="E123" s="1">
        <v>0</v>
      </c>
      <c r="F123" s="1">
        <v>0</v>
      </c>
      <c r="G123" s="2">
        <f t="shared" si="0"/>
        <v>395.06527999999997</v>
      </c>
      <c r="H123" s="2">
        <f t="shared" si="1"/>
        <v>0.11999999999989086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19365.11</v>
      </c>
      <c r="D124" s="1">
        <f>'PR-RAS'!E128</f>
        <v>18902.61</v>
      </c>
      <c r="E124" s="1">
        <v>0</v>
      </c>
      <c r="F124" s="1">
        <v>0</v>
      </c>
      <c r="G124" s="2">
        <f t="shared" si="0"/>
        <v>7031.9505900000004</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2440</v>
      </c>
      <c r="D125" s="1">
        <f>'PR-RAS'!E129</f>
        <v>1910</v>
      </c>
      <c r="E125" s="1">
        <v>0</v>
      </c>
      <c r="F125" s="1">
        <v>0</v>
      </c>
      <c r="G125" s="2">
        <f t="shared" si="0"/>
        <v>776.24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2440</v>
      </c>
      <c r="D126" s="1">
        <f>'PR-RAS'!E130</f>
        <v>1910</v>
      </c>
      <c r="E126" s="1">
        <v>0</v>
      </c>
      <c r="F126" s="1">
        <v>0</v>
      </c>
      <c r="G126" s="2">
        <f t="shared" si="0"/>
        <v>782.5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145995.81</v>
      </c>
      <c r="D130" s="1">
        <f>'PR-RAS'!E134</f>
        <v>148049.06</v>
      </c>
      <c r="E130" s="1">
        <v>0</v>
      </c>
      <c r="F130" s="1">
        <v>0</v>
      </c>
      <c r="G130" s="2">
        <f t="shared" si="0"/>
        <v>57030.116970000003</v>
      </c>
      <c r="H130" s="2">
        <f t="shared" si="1"/>
        <v>0.25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145995.81</v>
      </c>
      <c r="D131" s="1">
        <f>'PR-RAS'!E135</f>
        <v>148049.06</v>
      </c>
      <c r="E131" s="1">
        <v>0</v>
      </c>
      <c r="F131" s="1">
        <v>0</v>
      </c>
      <c r="G131" s="2">
        <f t="shared" si="0"/>
        <v>57472.210899999998</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145995.81</v>
      </c>
      <c r="D132" s="1">
        <f>'PR-RAS'!E136</f>
        <v>147279.31</v>
      </c>
      <c r="E132" s="1">
        <v>0</v>
      </c>
      <c r="F132" s="1">
        <v>0</v>
      </c>
      <c r="G132" s="2">
        <f t="shared" si="0"/>
        <v>57712.63033</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769.75</v>
      </c>
      <c r="E133" s="1">
        <v>0</v>
      </c>
      <c r="F133" s="1">
        <v>0</v>
      </c>
      <c r="G133" s="2">
        <f t="shared" si="0"/>
        <v>203.214</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1383798.6</v>
      </c>
      <c r="D148" s="1">
        <f>'PR-RAS'!E152</f>
        <v>1750792.1800000002</v>
      </c>
      <c r="E148" s="1">
        <v>0</v>
      </c>
      <c r="F148" s="1">
        <v>0</v>
      </c>
      <c r="G148" s="2">
        <f t="shared" si="0"/>
        <v>718151.29512000014</v>
      </c>
      <c r="H148" s="2">
        <f t="shared" si="1"/>
        <v>0.58000000007450581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1133065.02</v>
      </c>
      <c r="D149" s="1">
        <f>'PR-RAS'!E153</f>
        <v>1462860.4000000001</v>
      </c>
      <c r="E149" s="1">
        <v>0</v>
      </c>
      <c r="F149" s="1">
        <v>0</v>
      </c>
      <c r="G149" s="2">
        <f t="shared" si="0"/>
        <v>600700.30136000004</v>
      </c>
      <c r="H149" s="2">
        <f t="shared" si="1"/>
        <v>0.42000000015832484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940173.41</v>
      </c>
      <c r="D150" s="1">
        <f>'PR-RAS'!E154</f>
        <v>1224447.3400000001</v>
      </c>
      <c r="E150" s="1">
        <v>0</v>
      </c>
      <c r="F150" s="1">
        <v>0</v>
      </c>
      <c r="G150" s="2">
        <f t="shared" si="0"/>
        <v>504971.14541</v>
      </c>
      <c r="H150" s="2">
        <f t="shared" si="1"/>
        <v>0.75000000011641532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875218.15</v>
      </c>
      <c r="D151" s="1">
        <f>'PR-RAS'!E155</f>
        <v>1139095.8600000001</v>
      </c>
      <c r="E151" s="1">
        <v>0</v>
      </c>
      <c r="F151" s="1">
        <v>0</v>
      </c>
      <c r="G151" s="2">
        <f t="shared" si="0"/>
        <v>473011.48050000001</v>
      </c>
      <c r="H151" s="2">
        <f t="shared" si="1"/>
        <v>0.28999999992083758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30533.54</v>
      </c>
      <c r="D153" s="1">
        <f>'PR-RAS'!E157</f>
        <v>39004.57</v>
      </c>
      <c r="E153" s="1">
        <v>0</v>
      </c>
      <c r="F153" s="1">
        <v>0</v>
      </c>
      <c r="G153" s="2">
        <f t="shared" si="0"/>
        <v>16498.487359999999</v>
      </c>
      <c r="H153" s="2">
        <f t="shared" si="1"/>
        <v>0.88999999999941792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34421.72</v>
      </c>
      <c r="D154" s="1">
        <f>'PR-RAS'!E158</f>
        <v>46346.91</v>
      </c>
      <c r="E154" s="1">
        <v>0</v>
      </c>
      <c r="F154" s="1">
        <v>0</v>
      </c>
      <c r="G154" s="2">
        <f t="shared" si="0"/>
        <v>19448.677620000002</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40776.25</v>
      </c>
      <c r="D155" s="1">
        <f>'PR-RAS'!E159</f>
        <v>40010.620000000003</v>
      </c>
      <c r="E155" s="1">
        <v>0</v>
      </c>
      <c r="F155" s="1">
        <v>0</v>
      </c>
      <c r="G155" s="2">
        <f t="shared" si="0"/>
        <v>18602.813460000001</v>
      </c>
      <c r="H155" s="2">
        <f t="shared" si="1"/>
        <v>0.62999999999738066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152115.35999999999</v>
      </c>
      <c r="D156" s="1">
        <f>'PR-RAS'!E160</f>
        <v>198402.44</v>
      </c>
      <c r="E156" s="1">
        <v>0</v>
      </c>
      <c r="F156" s="1">
        <v>0</v>
      </c>
      <c r="G156" s="2">
        <f t="shared" si="0"/>
        <v>85082.637199999997</v>
      </c>
      <c r="H156" s="2">
        <f t="shared" si="1"/>
        <v>0.79999999998835847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152115.35999999999</v>
      </c>
      <c r="D158" s="1">
        <f>'PR-RAS'!E162</f>
        <v>198402.44</v>
      </c>
      <c r="E158" s="1">
        <v>0</v>
      </c>
      <c r="F158" s="1">
        <v>0</v>
      </c>
      <c r="G158" s="2">
        <f t="shared" si="0"/>
        <v>86180.477679999996</v>
      </c>
      <c r="H158" s="2">
        <f t="shared" si="1"/>
        <v>0.79999999998835847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248332.32000000004</v>
      </c>
      <c r="D160" s="1">
        <f>'PR-RAS'!E164</f>
        <v>287165.77</v>
      </c>
      <c r="E160" s="1">
        <v>0</v>
      </c>
      <c r="F160" s="1">
        <v>0</v>
      </c>
      <c r="G160" s="2">
        <f t="shared" si="0"/>
        <v>130803.55374000002</v>
      </c>
      <c r="H160" s="2">
        <f t="shared" si="1"/>
        <v>0.5500000000174623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19140.330000000002</v>
      </c>
      <c r="D161" s="1">
        <f>'PR-RAS'!E165</f>
        <v>21283.46</v>
      </c>
      <c r="E161" s="1">
        <v>0</v>
      </c>
      <c r="F161" s="1">
        <v>0</v>
      </c>
      <c r="G161" s="2">
        <f t="shared" si="0"/>
        <v>9873.16</v>
      </c>
      <c r="H161" s="2">
        <f t="shared" si="1"/>
        <v>0.79000000000087311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4792.07</v>
      </c>
      <c r="D162" s="1">
        <f>'PR-RAS'!E166</f>
        <v>5142.1899999999996</v>
      </c>
      <c r="E162" s="1">
        <v>0</v>
      </c>
      <c r="F162" s="1">
        <v>0</v>
      </c>
      <c r="G162" s="2">
        <f t="shared" si="0"/>
        <v>2427.30845</v>
      </c>
      <c r="H162" s="2">
        <f t="shared" si="1"/>
        <v>0.25999999999930878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12238.26</v>
      </c>
      <c r="D163" s="1">
        <f>'PR-RAS'!E167</f>
        <v>15457.52</v>
      </c>
      <c r="E163" s="1">
        <v>0</v>
      </c>
      <c r="F163" s="1">
        <v>0</v>
      </c>
      <c r="G163" s="2">
        <f t="shared" si="0"/>
        <v>6990.834600000001</v>
      </c>
      <c r="H163" s="2">
        <f t="shared" si="1"/>
        <v>0.73999999999978172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2110</v>
      </c>
      <c r="D164" s="1">
        <f>'PR-RAS'!E168</f>
        <v>683.75</v>
      </c>
      <c r="E164" s="1">
        <v>0</v>
      </c>
      <c r="F164" s="1">
        <v>0</v>
      </c>
      <c r="G164" s="2">
        <f t="shared" si="0"/>
        <v>566.83249999999998</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157848.64000000001</v>
      </c>
      <c r="D166" s="1">
        <f>'PR-RAS'!E170</f>
        <v>173211.33000000005</v>
      </c>
      <c r="E166" s="1">
        <v>0</v>
      </c>
      <c r="F166" s="1">
        <v>0</v>
      </c>
      <c r="G166" s="2">
        <f t="shared" si="0"/>
        <v>83204.764500000019</v>
      </c>
      <c r="H166" s="2">
        <f t="shared" si="1"/>
        <v>0.69000000003143214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8709.7000000000007</v>
      </c>
      <c r="D167" s="1">
        <f>'PR-RAS'!E171</f>
        <v>14257.75</v>
      </c>
      <c r="E167" s="1">
        <v>0</v>
      </c>
      <c r="F167" s="1">
        <v>0</v>
      </c>
      <c r="G167" s="2">
        <f t="shared" si="0"/>
        <v>6179.3832000000002</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101357.13</v>
      </c>
      <c r="D168" s="1">
        <f>'PR-RAS'!E172</f>
        <v>96221.05</v>
      </c>
      <c r="E168" s="1">
        <v>0</v>
      </c>
      <c r="F168" s="1">
        <v>0</v>
      </c>
      <c r="G168" s="2">
        <f t="shared" si="0"/>
        <v>49064.471409999998</v>
      </c>
      <c r="H168" s="2">
        <f t="shared" si="1"/>
        <v>0.180000000007567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45502.87</v>
      </c>
      <c r="D169" s="1">
        <f>'PR-RAS'!E173</f>
        <v>57756.160000000003</v>
      </c>
      <c r="E169" s="1">
        <v>0</v>
      </c>
      <c r="F169" s="1">
        <v>0</v>
      </c>
      <c r="G169" s="2">
        <f t="shared" si="0"/>
        <v>27050.551920000002</v>
      </c>
      <c r="H169" s="2">
        <f t="shared" si="1"/>
        <v>0.29000000000087311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2186.8000000000002</v>
      </c>
      <c r="D170" s="1">
        <f>'PR-RAS'!E174</f>
        <v>2098.89</v>
      </c>
      <c r="E170" s="1">
        <v>0</v>
      </c>
      <c r="F170" s="1">
        <v>0</v>
      </c>
      <c r="G170" s="2">
        <f t="shared" si="0"/>
        <v>1078.9940200000001</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92.14</v>
      </c>
      <c r="D171" s="1">
        <f>'PR-RAS'!E175</f>
        <v>2549.73</v>
      </c>
      <c r="E171" s="1">
        <v>0</v>
      </c>
      <c r="F171" s="1">
        <v>0</v>
      </c>
      <c r="G171" s="2">
        <f t="shared" si="0"/>
        <v>882.57200000000012</v>
      </c>
      <c r="H171" s="2">
        <f t="shared" si="1"/>
        <v>0.40999999999998238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327.75</v>
      </c>
      <c r="E173" s="1">
        <v>0</v>
      </c>
      <c r="F173" s="1">
        <v>0</v>
      </c>
      <c r="G173" s="2">
        <f t="shared" si="0"/>
        <v>112.746</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66308.91</v>
      </c>
      <c r="D174" s="1">
        <f>'PR-RAS'!E178</f>
        <v>90059.110000000015</v>
      </c>
      <c r="E174" s="1">
        <v>0</v>
      </c>
      <c r="F174" s="1">
        <v>0</v>
      </c>
      <c r="G174" s="2">
        <f t="shared" si="0"/>
        <v>42631.893490000002</v>
      </c>
      <c r="H174" s="2">
        <f t="shared" si="1"/>
        <v>0.20000000001164153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32726.58</v>
      </c>
      <c r="D175" s="1">
        <f>'PR-RAS'!E179</f>
        <v>48177.51</v>
      </c>
      <c r="E175" s="1">
        <v>0</v>
      </c>
      <c r="F175" s="1">
        <v>0</v>
      </c>
      <c r="G175" s="2">
        <f t="shared" si="0"/>
        <v>22460.198400000001</v>
      </c>
      <c r="H175" s="2">
        <f t="shared" si="1"/>
        <v>0.9099999999962165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6389.46</v>
      </c>
      <c r="D176" s="1">
        <f>'PR-RAS'!E180</f>
        <v>3318.72</v>
      </c>
      <c r="E176" s="1">
        <v>0</v>
      </c>
      <c r="F176" s="1">
        <v>0</v>
      </c>
      <c r="G176" s="2">
        <f t="shared" si="0"/>
        <v>2279.7075</v>
      </c>
      <c r="H176" s="2">
        <f t="shared" si="1"/>
        <v>0.74000000000023647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226.49</v>
      </c>
      <c r="D177" s="1">
        <f>'PR-RAS'!E181</f>
        <v>1891.96</v>
      </c>
      <c r="E177" s="1">
        <v>0</v>
      </c>
      <c r="F177" s="1">
        <v>0</v>
      </c>
      <c r="G177" s="2">
        <f t="shared" si="0"/>
        <v>705.83215999999993</v>
      </c>
      <c r="H177" s="2">
        <f t="shared" si="1"/>
        <v>0.52999999999997272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6845.4</v>
      </c>
      <c r="D178" s="1">
        <f>'PR-RAS'!E182</f>
        <v>6324.55</v>
      </c>
      <c r="E178" s="1">
        <v>0</v>
      </c>
      <c r="F178" s="1">
        <v>0</v>
      </c>
      <c r="G178" s="2">
        <f t="shared" si="0"/>
        <v>3450.5264999999999</v>
      </c>
      <c r="H178" s="2">
        <f t="shared" si="1"/>
        <v>0.8499999999994543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13899.57</v>
      </c>
      <c r="D179" s="1">
        <f>'PR-RAS'!E183</f>
        <v>17476.740000000002</v>
      </c>
      <c r="E179" s="1">
        <v>0</v>
      </c>
      <c r="F179" s="1">
        <v>0</v>
      </c>
      <c r="G179" s="2">
        <f t="shared" si="0"/>
        <v>8695.8428999999996</v>
      </c>
      <c r="H179" s="2">
        <f t="shared" si="1"/>
        <v>0.68999999999869033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558</v>
      </c>
      <c r="D180" s="1">
        <f>'PR-RAS'!E184</f>
        <v>7708.14</v>
      </c>
      <c r="E180" s="1">
        <v>0</v>
      </c>
      <c r="F180" s="1">
        <v>0</v>
      </c>
      <c r="G180" s="2">
        <f t="shared" si="0"/>
        <v>2859.3961199999999</v>
      </c>
      <c r="H180" s="2">
        <f t="shared" si="1"/>
        <v>0.14000000000032742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2071.2399999999998</v>
      </c>
      <c r="D181" s="1">
        <f>'PR-RAS'!E185</f>
        <v>1460.66</v>
      </c>
      <c r="E181" s="1">
        <v>0</v>
      </c>
      <c r="F181" s="1">
        <v>0</v>
      </c>
      <c r="G181" s="2">
        <f t="shared" si="0"/>
        <v>898.66079999999988</v>
      </c>
      <c r="H181" s="2">
        <f t="shared" si="1"/>
        <v>0.57999999999969987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1515.48</v>
      </c>
      <c r="D182" s="1">
        <f>'PR-RAS'!E186</f>
        <v>1568.33</v>
      </c>
      <c r="E182" s="1">
        <v>0</v>
      </c>
      <c r="F182" s="1">
        <v>0</v>
      </c>
      <c r="G182" s="2">
        <f t="shared" si="0"/>
        <v>842.03733999999986</v>
      </c>
      <c r="H182" s="2">
        <f t="shared" si="1"/>
        <v>0.80999999999994543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2076.69</v>
      </c>
      <c r="D183" s="1">
        <f>'PR-RAS'!E187</f>
        <v>2132.5</v>
      </c>
      <c r="E183" s="1">
        <v>0</v>
      </c>
      <c r="F183" s="1">
        <v>0</v>
      </c>
      <c r="G183" s="2">
        <f t="shared" si="0"/>
        <v>1154.18758</v>
      </c>
      <c r="H183" s="2">
        <f t="shared" si="1"/>
        <v>0.80999999999994543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5034.4399999999996</v>
      </c>
      <c r="D190" s="1">
        <f>'PR-RAS'!E194</f>
        <v>2611.87</v>
      </c>
      <c r="E190" s="1">
        <v>0</v>
      </c>
      <c r="F190" s="1">
        <v>0</v>
      </c>
      <c r="G190" s="2">
        <f t="shared" si="0"/>
        <v>1938.79602</v>
      </c>
      <c r="H190" s="2">
        <f t="shared" si="1"/>
        <v>0.56999999999970896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769.88</v>
      </c>
      <c r="D192" s="1">
        <f>'PR-RAS'!E196</f>
        <v>373.5</v>
      </c>
      <c r="E192" s="1">
        <v>0</v>
      </c>
      <c r="F192" s="1">
        <v>0</v>
      </c>
      <c r="G192" s="2">
        <f t="shared" si="0"/>
        <v>289.72408000000001</v>
      </c>
      <c r="H192" s="2">
        <f t="shared" si="1"/>
        <v>0.62000000000000455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244.92</v>
      </c>
      <c r="D193" s="1">
        <f>'PR-RAS'!E197</f>
        <v>0</v>
      </c>
      <c r="E193" s="1">
        <v>0</v>
      </c>
      <c r="F193" s="1">
        <v>0</v>
      </c>
      <c r="G193" s="2">
        <f t="shared" si="0"/>
        <v>47.024639999999998</v>
      </c>
      <c r="H193" s="2">
        <f t="shared" si="1"/>
        <v>8.0000000000012506E-2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150</v>
      </c>
      <c r="E194" s="1">
        <v>0</v>
      </c>
      <c r="F194" s="1">
        <v>0</v>
      </c>
      <c r="G194" s="2">
        <f t="shared" si="0"/>
        <v>78.761370000000014</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84.28</v>
      </c>
      <c r="D195" s="1">
        <f>'PR-RAS'!E199</f>
        <v>493.1</v>
      </c>
      <c r="E195" s="1">
        <v>0</v>
      </c>
      <c r="F195" s="1">
        <v>0</v>
      </c>
      <c r="G195" s="2">
        <f t="shared" si="0"/>
        <v>207.67312000000001</v>
      </c>
      <c r="H195" s="2">
        <f t="shared" si="1"/>
        <v>0.38000000000002387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3827.27</v>
      </c>
      <c r="D197" s="1">
        <f>'PR-RAS'!E201</f>
        <v>1595.27</v>
      </c>
      <c r="E197" s="1">
        <v>0</v>
      </c>
      <c r="F197" s="1">
        <v>0</v>
      </c>
      <c r="G197" s="2">
        <f t="shared" si="0"/>
        <v>1375.4907599999999</v>
      </c>
      <c r="H197" s="2">
        <f t="shared" si="1"/>
        <v>0.53999999999996362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733.93999999999994</v>
      </c>
      <c r="D198" s="1">
        <f>'PR-RAS'!E202</f>
        <v>635.84</v>
      </c>
      <c r="E198" s="1">
        <v>0</v>
      </c>
      <c r="F198" s="1">
        <v>0</v>
      </c>
      <c r="G198" s="2">
        <f t="shared" si="0"/>
        <v>395.10714000000002</v>
      </c>
      <c r="H198" s="2">
        <f t="shared" si="1"/>
        <v>0.22000000000002728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733.93999999999994</v>
      </c>
      <c r="D212" s="1">
        <f>'PR-RAS'!E216</f>
        <v>635.84</v>
      </c>
      <c r="E212" s="1">
        <v>0</v>
      </c>
      <c r="F212" s="1">
        <v>0</v>
      </c>
      <c r="G212" s="2">
        <f t="shared" si="0"/>
        <v>423.18581999999998</v>
      </c>
      <c r="H212" s="2">
        <f t="shared" si="1"/>
        <v>0.22000000000002728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605.54</v>
      </c>
      <c r="D213" s="1">
        <f>'PR-RAS'!E217</f>
        <v>612.82000000000005</v>
      </c>
      <c r="E213" s="1">
        <v>0</v>
      </c>
      <c r="F213" s="1">
        <v>0</v>
      </c>
      <c r="G213" s="2">
        <f t="shared" si="0"/>
        <v>388.21016000000003</v>
      </c>
      <c r="H213" s="2">
        <f t="shared" si="1"/>
        <v>0.63999999999998636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128.4</v>
      </c>
      <c r="D215" s="1">
        <f>'PR-RAS'!E219</f>
        <v>23.02</v>
      </c>
      <c r="E215" s="1">
        <v>0</v>
      </c>
      <c r="F215" s="1">
        <v>0</v>
      </c>
      <c r="G215" s="2">
        <f t="shared" si="0"/>
        <v>37.330159999999999</v>
      </c>
      <c r="H215" s="2">
        <f t="shared" si="1"/>
        <v>0.42000000000000526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17.850000000000001</v>
      </c>
      <c r="D258" s="1">
        <f>'PR-RAS'!E262</f>
        <v>130.16999999999999</v>
      </c>
      <c r="E258" s="1">
        <v>0</v>
      </c>
      <c r="F258" s="1">
        <v>0</v>
      </c>
      <c r="G258" s="2">
        <f t="shared" si="0"/>
        <v>71.494830000000007</v>
      </c>
      <c r="H258" s="2">
        <f t="shared" si="1"/>
        <v>0.31999999999998607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17.850000000000001</v>
      </c>
      <c r="D265" s="1">
        <f>'PR-RAS'!E269</f>
        <v>130.16999999999999</v>
      </c>
      <c r="E265" s="1">
        <v>0</v>
      </c>
      <c r="F265" s="1">
        <v>0</v>
      </c>
      <c r="G265" s="2">
        <f t="shared" si="0"/>
        <v>73.442160000000001</v>
      </c>
      <c r="H265" s="2">
        <f t="shared" si="1"/>
        <v>0.31999999999998607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17.850000000000001</v>
      </c>
      <c r="D267" s="1">
        <f>'PR-RAS'!E271</f>
        <v>130.16999999999999</v>
      </c>
      <c r="E267" s="1">
        <v>0</v>
      </c>
      <c r="F267" s="1">
        <v>0</v>
      </c>
      <c r="G267" s="2">
        <f t="shared" si="0"/>
        <v>73.998540000000006</v>
      </c>
      <c r="H267" s="2">
        <f t="shared" si="1"/>
        <v>0.31999999999998607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1649.47</v>
      </c>
      <c r="D269" s="1">
        <f>'PR-RAS'!E273</f>
        <v>0</v>
      </c>
      <c r="E269" s="1">
        <v>0</v>
      </c>
      <c r="F269" s="1">
        <v>0</v>
      </c>
      <c r="G269" s="2">
        <f t="shared" si="0"/>
        <v>442.05796000000004</v>
      </c>
      <c r="H269" s="2">
        <f t="shared" si="1"/>
        <v>0.47000000000002728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1649.47</v>
      </c>
      <c r="D270" s="1">
        <f>'PR-RAS'!E274</f>
        <v>0</v>
      </c>
      <c r="E270" s="1">
        <v>0</v>
      </c>
      <c r="F270" s="1">
        <v>0</v>
      </c>
      <c r="G270" s="2">
        <f t="shared" si="0"/>
        <v>443.70743000000004</v>
      </c>
      <c r="H270" s="2">
        <f t="shared" si="1"/>
        <v>0.47000000000002728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1649.47</v>
      </c>
      <c r="D272" s="1">
        <f>'PR-RAS'!E276</f>
        <v>0</v>
      </c>
      <c r="E272" s="1">
        <v>0</v>
      </c>
      <c r="F272" s="1">
        <v>0</v>
      </c>
      <c r="G272" s="2">
        <f t="shared" si="0"/>
        <v>447.00637000000006</v>
      </c>
      <c r="H272" s="2">
        <f t="shared" si="1"/>
        <v>0.47000000000002728</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1383798.6</v>
      </c>
      <c r="D295" s="1">
        <f>'PR-RAS'!E299</f>
        <v>1750792.1800000002</v>
      </c>
      <c r="E295" s="1">
        <v>0</v>
      </c>
      <c r="F295" s="1">
        <v>0</v>
      </c>
      <c r="G295" s="2">
        <f t="shared" si="12"/>
        <v>1436302.5902400003</v>
      </c>
      <c r="H295" s="2">
        <f t="shared" si="13"/>
        <v>0.58000000007450581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17065.570000000065</v>
      </c>
      <c r="D296" s="1">
        <f>'PR-RAS'!E300</f>
        <v>0</v>
      </c>
      <c r="E296" s="1">
        <v>0</v>
      </c>
      <c r="F296" s="1">
        <v>0</v>
      </c>
      <c r="G296" s="2">
        <f t="shared" si="12"/>
        <v>5034.3431500000188</v>
      </c>
      <c r="H296" s="2">
        <f t="shared" si="13"/>
        <v>0.42999999993480742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229621.24000000022</v>
      </c>
      <c r="E297" s="1">
        <v>0</v>
      </c>
      <c r="F297" s="1">
        <v>0</v>
      </c>
      <c r="G297" s="2">
        <f t="shared" si="12"/>
        <v>135935.77408000012</v>
      </c>
      <c r="H297" s="2">
        <f t="shared" si="13"/>
        <v>0.24000000022351742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17697.419999999998</v>
      </c>
      <c r="D299" s="1">
        <f>'PR-RAS'!E303</f>
        <v>8721.15</v>
      </c>
      <c r="E299" s="1">
        <v>0</v>
      </c>
      <c r="F299" s="1">
        <v>0</v>
      </c>
      <c r="G299" s="2">
        <f t="shared" si="12"/>
        <v>10471.636559999999</v>
      </c>
      <c r="H299" s="2">
        <f t="shared" si="13"/>
        <v>0.56999999999788997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4789.05</v>
      </c>
      <c r="D300" s="1">
        <f>'PR-RAS'!E304</f>
        <v>207600.17</v>
      </c>
      <c r="E300" s="1">
        <v>0</v>
      </c>
      <c r="F300" s="1">
        <v>0</v>
      </c>
      <c r="G300" s="2">
        <f t="shared" si="12"/>
        <v>125576.82760999999</v>
      </c>
      <c r="H300" s="2">
        <f t="shared" si="13"/>
        <v>0.22000000001298758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1196.32</v>
      </c>
      <c r="D301" s="1">
        <f>'PR-RAS'!E305</f>
        <v>1168.68</v>
      </c>
      <c r="E301" s="1">
        <v>0</v>
      </c>
      <c r="F301" s="1">
        <v>0</v>
      </c>
      <c r="G301" s="2">
        <f t="shared" si="12"/>
        <v>1060.104</v>
      </c>
      <c r="H301" s="2">
        <f t="shared" si="13"/>
        <v>0.63999999999987267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155.32</v>
      </c>
      <c r="D303" s="1">
        <f>'PR-RAS'!E308</f>
        <v>453.55</v>
      </c>
      <c r="E303" s="1">
        <v>0</v>
      </c>
      <c r="F303" s="1">
        <v>0</v>
      </c>
      <c r="G303" s="2">
        <f t="shared" si="12"/>
        <v>320.85084000000001</v>
      </c>
      <c r="H303" s="2">
        <f t="shared" si="13"/>
        <v>0.76999999999998181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155.32</v>
      </c>
      <c r="D316" s="1">
        <f>'PR-RAS'!E321</f>
        <v>453.55</v>
      </c>
      <c r="E316" s="1">
        <v>0</v>
      </c>
      <c r="F316" s="1">
        <v>0</v>
      </c>
      <c r="G316" s="2">
        <f t="shared" si="12"/>
        <v>334.66230000000002</v>
      </c>
      <c r="H316" s="2">
        <f t="shared" si="13"/>
        <v>0.76999999999998181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17.5</v>
      </c>
      <c r="D317" s="1">
        <f>'PR-RAS'!E322</f>
        <v>297.5</v>
      </c>
      <c r="E317" s="1">
        <v>0</v>
      </c>
      <c r="F317" s="1">
        <v>0</v>
      </c>
      <c r="G317" s="2">
        <f t="shared" si="12"/>
        <v>193.55</v>
      </c>
      <c r="H317" s="2">
        <f t="shared" si="13"/>
        <v>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17.5</v>
      </c>
      <c r="D318" s="1">
        <f>'PR-RAS'!E323</f>
        <v>297.5</v>
      </c>
      <c r="E318" s="1">
        <v>0</v>
      </c>
      <c r="F318" s="1">
        <v>0</v>
      </c>
      <c r="G318" s="2">
        <f t="shared" si="12"/>
        <v>194.16249999999999</v>
      </c>
      <c r="H318" s="2">
        <f t="shared" si="13"/>
        <v>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137.82</v>
      </c>
      <c r="D336" s="1">
        <f>'PR-RAS'!E341</f>
        <v>156.05000000000001</v>
      </c>
      <c r="E336" s="1">
        <v>0</v>
      </c>
      <c r="F336" s="1">
        <v>0</v>
      </c>
      <c r="G336" s="2">
        <f t="shared" si="12"/>
        <v>150.72320000000002</v>
      </c>
      <c r="H336" s="2">
        <f t="shared" si="13"/>
        <v>0.23000000000001819</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137.82</v>
      </c>
      <c r="D337" s="1">
        <f>'PR-RAS'!E342</f>
        <v>156.05000000000001</v>
      </c>
      <c r="E337" s="1">
        <v>0</v>
      </c>
      <c r="F337" s="1">
        <v>0</v>
      </c>
      <c r="G337" s="2">
        <f t="shared" si="12"/>
        <v>151.17312000000001</v>
      </c>
      <c r="H337" s="2">
        <f t="shared" si="13"/>
        <v>0.23000000000001819</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2950.61</v>
      </c>
      <c r="D355" s="1">
        <f>'PR-RAS'!E360</f>
        <v>5752.05</v>
      </c>
      <c r="E355" s="1">
        <v>0</v>
      </c>
      <c r="F355" s="1">
        <v>0</v>
      </c>
      <c r="G355" s="2">
        <f t="shared" si="12"/>
        <v>5116.9673400000001</v>
      </c>
      <c r="H355" s="2">
        <f t="shared" si="13"/>
        <v>0.44000000000005457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2950.61</v>
      </c>
      <c r="D368" s="1">
        <f>'PR-RAS'!E373</f>
        <v>5752.05</v>
      </c>
      <c r="E368" s="1">
        <v>0</v>
      </c>
      <c r="F368" s="1">
        <v>0</v>
      </c>
      <c r="G368" s="2">
        <f t="shared" si="12"/>
        <v>5304.8785699999999</v>
      </c>
      <c r="H368" s="2">
        <f t="shared" si="13"/>
        <v>0.44000000000005457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2376.15</v>
      </c>
      <c r="D374" s="1">
        <f>'PR-RAS'!E379</f>
        <v>4019.12</v>
      </c>
      <c r="E374" s="1">
        <v>0</v>
      </c>
      <c r="F374" s="1">
        <v>0</v>
      </c>
      <c r="G374" s="2">
        <f t="shared" si="12"/>
        <v>3884.56747</v>
      </c>
      <c r="H374" s="2">
        <f t="shared" si="13"/>
        <v>0.26999999999998181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3779.17</v>
      </c>
      <c r="E375" s="1">
        <v>0</v>
      </c>
      <c r="F375" s="1">
        <v>0</v>
      </c>
      <c r="G375" s="2">
        <f t="shared" si="12"/>
        <v>2826.81916</v>
      </c>
      <c r="H375" s="2">
        <f t="shared" si="13"/>
        <v>0.17000000000007276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1540</v>
      </c>
      <c r="D377" s="1">
        <f>'PR-RAS'!E382</f>
        <v>0</v>
      </c>
      <c r="E377" s="1">
        <v>0</v>
      </c>
      <c r="F377" s="1">
        <v>0</v>
      </c>
      <c r="G377" s="2">
        <f t="shared" si="12"/>
        <v>579.04</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836.15</v>
      </c>
      <c r="D381" s="1">
        <f>'PR-RAS'!E386</f>
        <v>239.95</v>
      </c>
      <c r="E381" s="1">
        <v>0</v>
      </c>
      <c r="F381" s="1">
        <v>0</v>
      </c>
      <c r="G381" s="2">
        <f t="shared" si="12"/>
        <v>500.09899999999999</v>
      </c>
      <c r="H381" s="2">
        <f t="shared" si="13"/>
        <v>0.19999999999998863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574.46</v>
      </c>
      <c r="D388" s="1">
        <f>'PR-RAS'!E393</f>
        <v>1732.93</v>
      </c>
      <c r="E388" s="1">
        <v>0</v>
      </c>
      <c r="F388" s="1">
        <v>0</v>
      </c>
      <c r="G388" s="2">
        <f t="shared" si="12"/>
        <v>1563.6038400000002</v>
      </c>
      <c r="H388" s="2">
        <f t="shared" si="13"/>
        <v>0.52999999999997272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574.46</v>
      </c>
      <c r="D389" s="1">
        <f>'PR-RAS'!E394</f>
        <v>1732.93</v>
      </c>
      <c r="E389" s="1">
        <v>0</v>
      </c>
      <c r="F389" s="1">
        <v>0</v>
      </c>
      <c r="G389" s="2">
        <f t="shared" si="12"/>
        <v>1567.6441600000001</v>
      </c>
      <c r="H389" s="2">
        <f t="shared" si="13"/>
        <v>0.52999999999997272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2795.29</v>
      </c>
      <c r="D413" s="1">
        <f>'PR-RAS'!E418</f>
        <v>5298.5</v>
      </c>
      <c r="E413" s="1">
        <v>0</v>
      </c>
      <c r="F413" s="1">
        <v>0</v>
      </c>
      <c r="G413" s="2">
        <f t="shared" si="12"/>
        <v>5517.6234800000002</v>
      </c>
      <c r="H413" s="2">
        <f t="shared" si="13"/>
        <v>0.78999999999996362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6463.6</v>
      </c>
      <c r="D415" s="1">
        <f>'PR-RAS'!E420</f>
        <v>10946.87</v>
      </c>
      <c r="E415" s="1">
        <v>0</v>
      </c>
      <c r="F415" s="1">
        <v>0</v>
      </c>
      <c r="G415" s="2">
        <f t="shared" si="12"/>
        <v>11739.938760000001</v>
      </c>
      <c r="H415" s="2">
        <f t="shared" si="13"/>
        <v>0.52999999999883585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2744.04</v>
      </c>
      <c r="D416" s="1">
        <f>'PR-RAS'!E421</f>
        <v>1249.18</v>
      </c>
      <c r="E416" s="1">
        <v>0</v>
      </c>
      <c r="F416" s="1">
        <v>0</v>
      </c>
      <c r="G416" s="2">
        <f t="shared" si="12"/>
        <v>2175.5959999999995</v>
      </c>
      <c r="H416" s="2">
        <f t="shared" si="13"/>
        <v>0.22000000000002728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1401019.4900000002</v>
      </c>
      <c r="D417" s="1">
        <f>'PR-RAS'!E422</f>
        <v>1521624.49</v>
      </c>
      <c r="E417" s="1">
        <v>0</v>
      </c>
      <c r="F417" s="1">
        <v>0</v>
      </c>
      <c r="G417" s="2">
        <f t="shared" si="12"/>
        <v>1848815.6835200002</v>
      </c>
      <c r="H417" s="2">
        <f t="shared" si="13"/>
        <v>0.98000000021420419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1386749.2100000002</v>
      </c>
      <c r="D418" s="1">
        <f>'PR-RAS'!E423</f>
        <v>1756544.2300000002</v>
      </c>
      <c r="E418" s="1">
        <v>0</v>
      </c>
      <c r="F418" s="1">
        <v>0</v>
      </c>
      <c r="G418" s="2">
        <f t="shared" si="12"/>
        <v>2043232.3083900004</v>
      </c>
      <c r="H418" s="2">
        <f t="shared" si="13"/>
        <v>0.44000000040978193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14270.280000000028</v>
      </c>
      <c r="D419" s="1">
        <f>'PR-RAS'!E424</f>
        <v>0</v>
      </c>
      <c r="E419" s="1">
        <v>0</v>
      </c>
      <c r="F419" s="1">
        <v>0</v>
      </c>
      <c r="G419" s="2">
        <f t="shared" si="12"/>
        <v>5964.9770400000116</v>
      </c>
      <c r="H419" s="2">
        <f t="shared" si="13"/>
        <v>0.28000000002793968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234919.74000000022</v>
      </c>
      <c r="E420" s="1">
        <v>0</v>
      </c>
      <c r="F420" s="1">
        <v>0</v>
      </c>
      <c r="G420" s="2">
        <f t="shared" si="12"/>
        <v>196862.74212000018</v>
      </c>
      <c r="H420" s="2">
        <f t="shared" si="13"/>
        <v>0.25999999977648258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24161.019999999997</v>
      </c>
      <c r="D422" s="1">
        <f>'PR-RAS'!E427</f>
        <v>19668.02</v>
      </c>
      <c r="E422" s="1">
        <v>0</v>
      </c>
      <c r="F422" s="1">
        <v>0</v>
      </c>
      <c r="G422" s="2">
        <f t="shared" si="12"/>
        <v>26732.26226</v>
      </c>
      <c r="H422" s="2">
        <f t="shared" si="13"/>
        <v>3.9999999997235136E-2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7533.09</v>
      </c>
      <c r="D423" s="1">
        <f>'PR-RAS'!E428</f>
        <v>208849.35</v>
      </c>
      <c r="E423" s="1">
        <v>0</v>
      </c>
      <c r="F423" s="1">
        <v>0</v>
      </c>
      <c r="G423" s="2">
        <f t="shared" si="12"/>
        <v>179447.81538000001</v>
      </c>
      <c r="H423" s="2">
        <f t="shared" si="13"/>
        <v>0.44000000000596629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1401019.4900000002</v>
      </c>
      <c r="D637" s="1">
        <f>'PR-RAS'!E643</f>
        <v>1521624.49</v>
      </c>
      <c r="E637" s="1">
        <v>0</v>
      </c>
      <c r="F637" s="1">
        <v>0</v>
      </c>
      <c r="G637" s="2">
        <f t="shared" si="14"/>
        <v>2826554.7469200003</v>
      </c>
      <c r="H637" s="2">
        <f t="shared" si="15"/>
        <v>0.98000000021420419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1386749.2100000002</v>
      </c>
      <c r="D638" s="1">
        <f>'PR-RAS'!E644</f>
        <v>1756544.2300000002</v>
      </c>
      <c r="E638" s="1">
        <v>0</v>
      </c>
      <c r="F638" s="1">
        <v>0</v>
      </c>
      <c r="G638" s="2">
        <f t="shared" si="14"/>
        <v>3121196.5957900006</v>
      </c>
      <c r="H638" s="2">
        <f t="shared" si="15"/>
        <v>0.44000000040978193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14270.280000000028</v>
      </c>
      <c r="D639" s="1">
        <f>'PR-RAS'!E645</f>
        <v>0</v>
      </c>
      <c r="E639" s="1">
        <v>0</v>
      </c>
      <c r="F639" s="1">
        <v>0</v>
      </c>
      <c r="G639" s="2">
        <f t="shared" si="14"/>
        <v>9104.4386400000185</v>
      </c>
      <c r="H639" s="2">
        <f t="shared" si="15"/>
        <v>0.28000000002793968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234919.74000000022</v>
      </c>
      <c r="E640" s="1">
        <v>0</v>
      </c>
      <c r="F640" s="1">
        <v>0</v>
      </c>
      <c r="G640" s="2">
        <f t="shared" si="14"/>
        <v>300227.42772000027</v>
      </c>
      <c r="H640" s="2">
        <f t="shared" si="15"/>
        <v>0.25999999977648258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24161.019999999997</v>
      </c>
      <c r="D642" s="1">
        <f>'PR-RAS'!E648</f>
        <v>19668.02</v>
      </c>
      <c r="E642" s="1">
        <v>0</v>
      </c>
      <c r="F642" s="1">
        <v>0</v>
      </c>
      <c r="G642" s="2">
        <f t="shared" si="14"/>
        <v>40701.615460000001</v>
      </c>
      <c r="H642" s="2">
        <f t="shared" si="15"/>
        <v>3.9999999997235136E-2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9890.7399999999689</v>
      </c>
      <c r="D644" s="1">
        <f>'PR-RAS'!E650</f>
        <v>254587.76000000021</v>
      </c>
      <c r="E644" s="1">
        <v>0</v>
      </c>
      <c r="F644" s="1">
        <v>0</v>
      </c>
      <c r="G644" s="2">
        <f t="shared" si="14"/>
        <v>333759.6051800003</v>
      </c>
      <c r="H644" s="2">
        <f t="shared" si="15"/>
        <v>0.49999999981810106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799700.04</v>
      </c>
      <c r="D645" s="1">
        <f>'PR-RAS'!E651</f>
        <v>0</v>
      </c>
      <c r="E645" s="1">
        <v>0</v>
      </c>
      <c r="F645" s="1">
        <v>0</v>
      </c>
      <c r="G645" s="2">
        <f t="shared" si="14"/>
        <v>515006.82576000004</v>
      </c>
      <c r="H645" s="2">
        <f t="shared" si="15"/>
        <v>4.0000000037252903E-2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6878.92</v>
      </c>
      <c r="D646" s="1">
        <f>'PR-RAS'!E653</f>
        <v>7924.47</v>
      </c>
      <c r="E646" s="1">
        <v>0</v>
      </c>
      <c r="F646" s="1">
        <v>0</v>
      </c>
      <c r="G646" s="2">
        <f t="shared" si="14"/>
        <v>14659.469700000001</v>
      </c>
      <c r="H646" s="2">
        <f t="shared" si="15"/>
        <v>0.5500000000001819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319790.26</v>
      </c>
      <c r="D647" s="1">
        <f>'PR-RAS'!E654</f>
        <v>301768.15999999997</v>
      </c>
      <c r="E647" s="1">
        <v>0</v>
      </c>
      <c r="F647" s="1">
        <v>0</v>
      </c>
      <c r="G647" s="2">
        <f t="shared" si="14"/>
        <v>596468.97068000003</v>
      </c>
      <c r="H647" s="2">
        <f t="shared" si="15"/>
        <v>0.41999999998370185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317729.93</v>
      </c>
      <c r="D648" s="1">
        <f>'PR-RAS'!E655</f>
        <v>292144.96000000002</v>
      </c>
      <c r="E648" s="1">
        <v>0</v>
      </c>
      <c r="F648" s="1">
        <v>0</v>
      </c>
      <c r="G648" s="2">
        <f t="shared" si="14"/>
        <v>583606.84295000008</v>
      </c>
      <c r="H648" s="2">
        <f t="shared" si="15"/>
        <v>0.10999999998603016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8939.25</v>
      </c>
      <c r="D649" s="1">
        <f>'PR-RAS'!E656</f>
        <v>17547.669999999925</v>
      </c>
      <c r="E649" s="1">
        <v>0</v>
      </c>
      <c r="F649" s="1">
        <v>0</v>
      </c>
      <c r="G649" s="2">
        <f t="shared" si="14"/>
        <v>28534.414319999905</v>
      </c>
      <c r="H649" s="2">
        <f t="shared" si="15"/>
        <v>0.58000000007450581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93</v>
      </c>
      <c r="D651" s="1">
        <f>'PR-RAS'!E658</f>
        <v>88</v>
      </c>
      <c r="E651" s="1">
        <v>0</v>
      </c>
      <c r="F651" s="1">
        <v>0</v>
      </c>
      <c r="G651" s="2">
        <f t="shared" si="14"/>
        <v>174.85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81</v>
      </c>
      <c r="D653" s="1">
        <f>'PR-RAS'!E660</f>
        <v>82</v>
      </c>
      <c r="E653" s="1">
        <v>0</v>
      </c>
      <c r="F653" s="1">
        <v>0</v>
      </c>
      <c r="G653" s="2">
        <f t="shared" si="14"/>
        <v>159.74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1185757.58</v>
      </c>
      <c r="D676" s="1">
        <f>'PR-RAS'!E683</f>
        <v>1307872.07</v>
      </c>
      <c r="E676" s="1">
        <v>0</v>
      </c>
      <c r="F676" s="1">
        <v>0</v>
      </c>
      <c r="G676" s="2">
        <f t="shared" si="14"/>
        <v>2566013.6610000003</v>
      </c>
      <c r="H676" s="2">
        <f t="shared" si="15"/>
        <v>0.48999999999068677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35188.639999999999</v>
      </c>
      <c r="D696" s="1">
        <f>'PR-RAS'!E703</f>
        <v>33028.94</v>
      </c>
      <c r="E696" s="1">
        <v>0</v>
      </c>
      <c r="F696" s="1">
        <v>0</v>
      </c>
      <c r="G696" s="2">
        <f t="shared" si="14"/>
        <v>70366.331399999995</v>
      </c>
      <c r="H696" s="2">
        <f t="shared" si="15"/>
        <v>0.41999999999825377</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11598.24</v>
      </c>
      <c r="D717" s="1">
        <f>'PR-RAS'!E724</f>
        <v>7937</v>
      </c>
      <c r="E717" s="1">
        <v>0</v>
      </c>
      <c r="F717" s="1">
        <v>0</v>
      </c>
      <c r="G717" s="2">
        <f t="shared" si="14"/>
        <v>19670.123839999997</v>
      </c>
      <c r="H717" s="2">
        <f t="shared" si="15"/>
        <v>0.23999999999978172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518.78</v>
      </c>
      <c r="D719" s="1">
        <f>'PR-RAS'!E726</f>
        <v>332.13</v>
      </c>
      <c r="E719" s="1">
        <v>0</v>
      </c>
      <c r="F719" s="1">
        <v>0</v>
      </c>
      <c r="G719" s="2">
        <f t="shared" si="14"/>
        <v>849.42271999999991</v>
      </c>
      <c r="H719" s="2">
        <f t="shared" si="15"/>
        <v>0.35000000000002274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3079.95</v>
      </c>
      <c r="E725" s="1">
        <v>0</v>
      </c>
      <c r="F725" s="1">
        <v>0</v>
      </c>
      <c r="G725" s="2">
        <f t="shared" si="14"/>
        <v>4459.7675999999992</v>
      </c>
      <c r="H725" s="2">
        <f t="shared" si="15"/>
        <v>5.0000000000181899E-2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1673.04</v>
      </c>
      <c r="D726" s="1">
        <f>'PR-RAS'!E733</f>
        <v>882.88</v>
      </c>
      <c r="E726" s="1">
        <v>0</v>
      </c>
      <c r="F726" s="1">
        <v>0</v>
      </c>
      <c r="G726" s="2">
        <f t="shared" si="14"/>
        <v>2493.13</v>
      </c>
      <c r="H726" s="2">
        <f t="shared" si="15"/>
        <v>0.15999999999996817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12238.26</v>
      </c>
      <c r="D727" s="1">
        <f>'PR-RAS'!E734</f>
        <v>15457.52</v>
      </c>
      <c r="E727" s="1">
        <v>0</v>
      </c>
      <c r="F727" s="1">
        <v>0</v>
      </c>
      <c r="G727" s="2">
        <f t="shared" si="14"/>
        <v>31329.2958</v>
      </c>
      <c r="H727" s="2">
        <f t="shared" si="15"/>
        <v>0.73999999999978172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558</v>
      </c>
      <c r="D729" s="1">
        <f>'PR-RAS'!E736</f>
        <v>7582.54</v>
      </c>
      <c r="E729" s="1">
        <v>0</v>
      </c>
      <c r="F729" s="1">
        <v>0</v>
      </c>
      <c r="G729" s="2">
        <f t="shared" si="14"/>
        <v>11446.402239999999</v>
      </c>
      <c r="H729" s="2">
        <f t="shared" si="15"/>
        <v>0.46000000000003638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330.66</v>
      </c>
      <c r="E730" s="1">
        <v>0</v>
      </c>
      <c r="F730" s="1">
        <v>0</v>
      </c>
      <c r="G730" s="2">
        <f t="shared" si="14"/>
        <v>482.10228000000001</v>
      </c>
      <c r="H730" s="2">
        <f t="shared" si="15"/>
        <v>0.33999999999997499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976.24</v>
      </c>
      <c r="D731" s="1">
        <f>'PR-RAS'!E738</f>
        <v>0</v>
      </c>
      <c r="E731" s="1">
        <v>0</v>
      </c>
      <c r="F731" s="1">
        <v>0</v>
      </c>
      <c r="G731" s="2">
        <f t="shared" si="14"/>
        <v>712.65520000000004</v>
      </c>
      <c r="H731" s="2">
        <f t="shared" si="15"/>
        <v>0.24000000000000909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17.850000000000001</v>
      </c>
      <c r="D848" s="1">
        <f>'PR-RAS'!E855</f>
        <v>130.16999999999999</v>
      </c>
      <c r="E848" s="1">
        <v>0</v>
      </c>
      <c r="F848" s="1">
        <v>0</v>
      </c>
      <c r="G848" s="2">
        <f t="shared" si="34"/>
        <v>235.62692999999999</v>
      </c>
      <c r="H848" s="2">
        <f t="shared" si="35"/>
        <v>0.31999999999998607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227145.05</v>
      </c>
      <c r="D1582" s="6"/>
      <c r="E1582" s="6">
        <v>0</v>
      </c>
      <c r="F1582" s="6">
        <v>0</v>
      </c>
      <c r="G1582" s="7">
        <f t="shared" ref="G1582:G1686" si="70">B1582/1000*C1582</f>
        <v>227.14505</v>
      </c>
      <c r="H1582" s="7">
        <f t="shared" ref="H1582:H1686" si="71">ABS(C1582-ROUND(C1582,0))</f>
        <v>4.9999999988358468E-2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1574372.88</v>
      </c>
      <c r="D1583" s="1">
        <v>0</v>
      </c>
      <c r="E1583" s="1">
        <v>0</v>
      </c>
      <c r="F1583" s="1">
        <v>0</v>
      </c>
      <c r="G1583" s="2">
        <f t="shared" si="70"/>
        <v>3148.7457599999998</v>
      </c>
      <c r="H1583" s="2">
        <f t="shared" si="71"/>
        <v>0.12000000011175871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1564610.67</v>
      </c>
      <c r="D1585" s="1">
        <v>0</v>
      </c>
      <c r="E1585" s="1">
        <v>0</v>
      </c>
      <c r="F1585" s="1">
        <v>0</v>
      </c>
      <c r="G1585" s="2">
        <f t="shared" si="70"/>
        <v>6258.4426800000001</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1277965.5</v>
      </c>
      <c r="D1586" s="1">
        <v>0</v>
      </c>
      <c r="E1586" s="1">
        <v>0</v>
      </c>
      <c r="F1586" s="1">
        <v>0</v>
      </c>
      <c r="G1586" s="2">
        <f t="shared" si="70"/>
        <v>6389.8275000000003</v>
      </c>
      <c r="H1586" s="2">
        <f t="shared" si="71"/>
        <v>0.5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285283.01</v>
      </c>
      <c r="D1587" s="1">
        <v>0</v>
      </c>
      <c r="E1587" s="1">
        <v>0</v>
      </c>
      <c r="F1587" s="1">
        <v>0</v>
      </c>
      <c r="G1587" s="2">
        <f t="shared" si="70"/>
        <v>1711.6980600000002</v>
      </c>
      <c r="H1587" s="2">
        <f t="shared" si="71"/>
        <v>1.0000000009313226E-2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679.49</v>
      </c>
      <c r="D1588" s="1">
        <v>0</v>
      </c>
      <c r="E1588" s="1">
        <v>0</v>
      </c>
      <c r="F1588" s="1">
        <v>0</v>
      </c>
      <c r="G1588" s="2">
        <f t="shared" si="70"/>
        <v>4.7564299999999999</v>
      </c>
      <c r="H1588" s="2">
        <f t="shared" si="71"/>
        <v>0.49000000000000909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130.16999999999999</v>
      </c>
      <c r="D1591" s="1">
        <v>0</v>
      </c>
      <c r="E1591" s="1">
        <v>0</v>
      </c>
      <c r="F1591" s="1">
        <v>0</v>
      </c>
      <c r="G1591" s="2">
        <f t="shared" si="70"/>
        <v>1.3016999999999999</v>
      </c>
      <c r="H1591" s="2">
        <f t="shared" si="71"/>
        <v>0.16999999999998749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552.5</v>
      </c>
      <c r="D1593" s="1">
        <v>0</v>
      </c>
      <c r="E1593" s="1">
        <v>0</v>
      </c>
      <c r="F1593" s="1">
        <v>0</v>
      </c>
      <c r="G1593" s="2">
        <f t="shared" si="70"/>
        <v>6.63</v>
      </c>
      <c r="H1593" s="2">
        <f t="shared" si="71"/>
        <v>0.5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5752.05</v>
      </c>
      <c r="D1594" s="1">
        <v>0</v>
      </c>
      <c r="E1594" s="1">
        <v>0</v>
      </c>
      <c r="F1594" s="1">
        <v>0</v>
      </c>
      <c r="G1594" s="2">
        <f t="shared" si="70"/>
        <v>74.776650000000004</v>
      </c>
      <c r="H1594" s="2">
        <f t="shared" si="71"/>
        <v>5.0000000000181899E-2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4010.16</v>
      </c>
      <c r="D1601" s="1">
        <v>0</v>
      </c>
      <c r="E1601" s="1">
        <v>0</v>
      </c>
      <c r="F1601" s="1">
        <v>0</v>
      </c>
      <c r="G1601" s="2">
        <f>B1601/1000*C1601</f>
        <v>80.203199999999995</v>
      </c>
      <c r="H1601" s="2">
        <f>ABS(C1601-ROUND(C1601,0))</f>
        <v>0.15999999999985448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1517941.12</v>
      </c>
      <c r="D1602" s="1">
        <v>0</v>
      </c>
      <c r="E1602" s="1">
        <v>0</v>
      </c>
      <c r="F1602" s="1">
        <v>0</v>
      </c>
      <c r="G1602" s="2">
        <f t="shared" si="70"/>
        <v>31876.763520000004</v>
      </c>
      <c r="H1602" s="2">
        <f t="shared" si="71"/>
        <v>0.12000000011175871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1513041</v>
      </c>
      <c r="D1604" s="1">
        <v>0</v>
      </c>
      <c r="E1604" s="1">
        <v>0</v>
      </c>
      <c r="F1604" s="1">
        <v>0</v>
      </c>
      <c r="G1604" s="2">
        <f t="shared" si="70"/>
        <v>34799.942999999999</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1271446.75</v>
      </c>
      <c r="D1605" s="1">
        <v>0</v>
      </c>
      <c r="E1605" s="1">
        <v>0</v>
      </c>
      <c r="F1605" s="1">
        <v>0</v>
      </c>
      <c r="G1605" s="2">
        <f t="shared" si="70"/>
        <v>30514.722000000002</v>
      </c>
      <c r="H1605" s="2">
        <f t="shared" si="71"/>
        <v>0.25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238024.23</v>
      </c>
      <c r="D1606" s="1">
        <v>0</v>
      </c>
      <c r="E1606" s="1">
        <v>0</v>
      </c>
      <c r="F1606" s="1">
        <v>0</v>
      </c>
      <c r="G1606" s="2">
        <f t="shared" si="70"/>
        <v>5950.6057500000006</v>
      </c>
      <c r="H1606" s="2">
        <f t="shared" si="71"/>
        <v>0.23000000001047738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3439.85</v>
      </c>
      <c r="D1607" s="1">
        <v>0</v>
      </c>
      <c r="E1607" s="1">
        <v>0</v>
      </c>
      <c r="F1607" s="1">
        <v>0</v>
      </c>
      <c r="G1607" s="2">
        <f t="shared" si="70"/>
        <v>89.436099999999996</v>
      </c>
      <c r="H1607" s="2">
        <f t="shared" si="71"/>
        <v>0.15000000000009095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130.16999999999999</v>
      </c>
      <c r="D1610" s="1">
        <v>0</v>
      </c>
      <c r="E1610" s="1">
        <v>0</v>
      </c>
      <c r="F1610" s="1">
        <v>0</v>
      </c>
      <c r="G1610" s="2">
        <f t="shared" si="70"/>
        <v>3.7749299999999999</v>
      </c>
      <c r="H1610" s="2">
        <f t="shared" si="71"/>
        <v>0.16999999999998749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3952.52</v>
      </c>
      <c r="D1613" s="1">
        <v>0</v>
      </c>
      <c r="E1613" s="1">
        <v>0</v>
      </c>
      <c r="F1613" s="1">
        <v>0</v>
      </c>
      <c r="G1613" s="2">
        <f t="shared" si="70"/>
        <v>126.48064000000001</v>
      </c>
      <c r="H1613" s="2">
        <f t="shared" si="71"/>
        <v>0.48000000000001819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947.6</v>
      </c>
      <c r="D1620" s="1">
        <v>0</v>
      </c>
      <c r="E1620" s="1">
        <v>0</v>
      </c>
      <c r="F1620" s="1">
        <v>0</v>
      </c>
      <c r="G1620" s="2">
        <f>B1620/1000*C1620</f>
        <v>36.956400000000002</v>
      </c>
      <c r="H1620" s="2">
        <f>ABS(C1620-ROUND(C1620,0))</f>
        <v>0.39999999999997726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283576.80999999982</v>
      </c>
      <c r="D1621" s="1">
        <v>0</v>
      </c>
      <c r="E1621" s="1">
        <v>0</v>
      </c>
      <c r="F1621" s="1">
        <v>0</v>
      </c>
      <c r="G1621" s="2">
        <f t="shared" si="70"/>
        <v>11343.072399999994</v>
      </c>
      <c r="H1621" s="2">
        <f t="shared" si="71"/>
        <v>0.19000000017695129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283576.81</v>
      </c>
      <c r="D1681" s="1">
        <v>0</v>
      </c>
      <c r="E1681" s="1">
        <v>0</v>
      </c>
      <c r="F1681" s="1">
        <v>0</v>
      </c>
      <c r="G1681" s="2">
        <f t="shared" si="70"/>
        <v>28357.681</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278550.43</v>
      </c>
      <c r="D1683" s="1">
        <v>0</v>
      </c>
      <c r="E1683" s="1">
        <v>0</v>
      </c>
      <c r="F1683" s="1">
        <v>0</v>
      </c>
      <c r="G1683" s="2">
        <f t="shared" si="70"/>
        <v>28412.143859999996</v>
      </c>
      <c r="H1683" s="2">
        <f t="shared" si="71"/>
        <v>0.42999999999301508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1963.82</v>
      </c>
      <c r="D1684" s="1">
        <v>0</v>
      </c>
      <c r="E1684" s="1">
        <v>0</v>
      </c>
      <c r="F1684" s="1">
        <v>0</v>
      </c>
      <c r="G1684" s="2">
        <f t="shared" si="70"/>
        <v>202.27345999999997</v>
      </c>
      <c r="H1684" s="2">
        <f t="shared" si="71"/>
        <v>0.18000000000006366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3062.56</v>
      </c>
      <c r="D1686" s="13">
        <v>0</v>
      </c>
      <c r="E1686" s="13">
        <v>0</v>
      </c>
      <c r="F1686" s="13">
        <v>0</v>
      </c>
      <c r="G1686" s="14">
        <f t="shared" si="70"/>
        <v>321.56880000000001</v>
      </c>
      <c r="H1686" s="14">
        <f t="shared" si="71"/>
        <v>0.44000000000005457</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2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8192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1400864.1700000002</v>
      </c>
      <c r="I16" s="298">
        <f>'PR-RAS'!E6</f>
        <v>1521170.94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1383798.6</v>
      </c>
      <c r="I17" s="298">
        <f>'PR-RAS'!E152</f>
        <v>1750792.1800000002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9890.7399999999689</v>
      </c>
      <c r="I19" s="298">
        <f>'PR-RAS'!E650</f>
        <v>254587.76000000021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227145.05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283576.80999999982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283576.81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t="s">
        <v>629</v>
      </c>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D650" sqref="D65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1400864.1700000002</v>
      </c>
      <c r="E6" s="59">
        <f>E7+E43+E49+E82+E106+E125+E134+E140</f>
        <v>1521170.94</v>
      </c>
      <c r="F6" s="44">
        <f t="shared" ref="F6:F132" si="0">IF(D6&lt;&gt;0,IF(E6/D6&gt;=100,"&gt;&gt;100",E6/D6*100),"-")</f>
        <v>108.5880396241414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1220946.22</v>
      </c>
      <c r="E49" s="59">
        <f>E50+E53+E58+E61+E64+E68+E71+E74+E77</f>
        <v>1340901.01</v>
      </c>
      <c r="F49" s="44">
        <f t="shared" si="0"/>
        <v>109.82473986446348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1185757.58</v>
      </c>
      <c r="E68" s="59">
        <f t="shared" si="11"/>
        <v>1307872.07</v>
      </c>
      <c r="F68" s="44">
        <f t="shared" si="0"/>
        <v>110.29843638022538</v>
      </c>
    </row>
    <row r="69" spans="1:6" ht="12.75" customHeight="1" x14ac:dyDescent="0.2">
      <c r="A69" s="62" t="s">
        <v>189</v>
      </c>
      <c r="B69" s="63" t="s">
        <v>190</v>
      </c>
      <c r="C69" s="267" t="s">
        <v>189</v>
      </c>
      <c r="D69" s="193">
        <v>1185757.58</v>
      </c>
      <c r="E69" s="193">
        <v>1307872.07</v>
      </c>
      <c r="F69" s="44">
        <f t="shared" si="0"/>
        <v>110.29843638022538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35188.639999999999</v>
      </c>
      <c r="E74" s="59">
        <f t="shared" si="13"/>
        <v>33028.94</v>
      </c>
      <c r="F74" s="44">
        <f t="shared" si="0"/>
        <v>93.86250790027691</v>
      </c>
    </row>
    <row r="75" spans="1:6" ht="12.75" customHeight="1" x14ac:dyDescent="0.2">
      <c r="A75" s="62" t="s">
        <v>201</v>
      </c>
      <c r="B75" s="64" t="s">
        <v>202</v>
      </c>
      <c r="C75" s="267" t="s">
        <v>201</v>
      </c>
      <c r="D75" s="193">
        <v>35188.639999999999</v>
      </c>
      <c r="E75" s="193">
        <v>33028.94</v>
      </c>
      <c r="F75" s="44">
        <f t="shared" si="0"/>
        <v>93.86250790027691</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0.01</v>
      </c>
      <c r="E82" s="59">
        <f t="shared" si="15"/>
        <v>0.01</v>
      </c>
      <c r="F82" s="44">
        <f t="shared" si="0"/>
        <v>100</v>
      </c>
    </row>
    <row r="83" spans="1:6" ht="12.75" customHeight="1" x14ac:dyDescent="0.2">
      <c r="A83" s="62">
        <v>641</v>
      </c>
      <c r="B83" s="63" t="s">
        <v>217</v>
      </c>
      <c r="C83" s="267" t="s">
        <v>218</v>
      </c>
      <c r="D83" s="59">
        <f t="shared" ref="D83:E83" si="16">SUM(D84:D90)</f>
        <v>0.01</v>
      </c>
      <c r="E83" s="59">
        <f t="shared" si="16"/>
        <v>0.01</v>
      </c>
      <c r="F83" s="44">
        <f t="shared" si="0"/>
        <v>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0.01</v>
      </c>
      <c r="E85" s="193">
        <v>0.01</v>
      </c>
      <c r="F85" s="44">
        <f t="shared" si="0"/>
        <v>100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12117.02</v>
      </c>
      <c r="E106" s="59">
        <f>E107+E112+E120+E124</f>
        <v>9789.1299999999992</v>
      </c>
      <c r="F106" s="44">
        <f t="shared" si="0"/>
        <v>80.788263120800323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12117.02</v>
      </c>
      <c r="E112" s="59">
        <f t="shared" si="20"/>
        <v>9789.1299999999992</v>
      </c>
      <c r="F112" s="44">
        <f t="shared" si="0"/>
        <v>80.788263120800323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12117.02</v>
      </c>
      <c r="E117" s="193">
        <v>9789.1299999999992</v>
      </c>
      <c r="F117" s="44">
        <f t="shared" si="0"/>
        <v>80.788263120800323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21805.11</v>
      </c>
      <c r="E125" s="59">
        <f t="shared" si="22"/>
        <v>22431.73</v>
      </c>
      <c r="F125" s="44">
        <f t="shared" si="0"/>
        <v>102.87373005685365</v>
      </c>
    </row>
    <row r="126" spans="1:6" ht="12.75" customHeight="1" x14ac:dyDescent="0.2">
      <c r="A126" s="62">
        <v>661</v>
      </c>
      <c r="B126" s="64" t="s">
        <v>303</v>
      </c>
      <c r="C126" s="267" t="s">
        <v>304</v>
      </c>
      <c r="D126" s="59">
        <f t="shared" ref="D126:E126" si="23">SUM(D127:D128)</f>
        <v>19365.11</v>
      </c>
      <c r="E126" s="59">
        <f t="shared" si="23"/>
        <v>20521.73</v>
      </c>
      <c r="F126" s="44">
        <f t="shared" si="0"/>
        <v>105.97270038744939</v>
      </c>
    </row>
    <row r="127" spans="1:6" ht="12.75" customHeight="1" x14ac:dyDescent="0.2">
      <c r="A127" s="62">
        <v>6614</v>
      </c>
      <c r="B127" s="64" t="s">
        <v>305</v>
      </c>
      <c r="C127" s="267" t="s">
        <v>306</v>
      </c>
      <c r="D127" s="193">
        <v>0</v>
      </c>
      <c r="E127" s="193">
        <v>1619.12</v>
      </c>
      <c r="F127" s="44" t="str">
        <f t="shared" si="0"/>
        <v>-</v>
      </c>
    </row>
    <row r="128" spans="1:6" ht="12.75" customHeight="1" x14ac:dyDescent="0.2">
      <c r="A128" s="62">
        <v>6615</v>
      </c>
      <c r="B128" s="64" t="s">
        <v>307</v>
      </c>
      <c r="C128" s="267" t="s">
        <v>308</v>
      </c>
      <c r="D128" s="193">
        <v>19365.11</v>
      </c>
      <c r="E128" s="193">
        <v>18902.61</v>
      </c>
      <c r="F128" s="44">
        <f t="shared" si="0"/>
        <v>97.611684106106296</v>
      </c>
    </row>
    <row r="129" spans="1:6" ht="36" x14ac:dyDescent="0.2">
      <c r="A129" s="62">
        <v>663</v>
      </c>
      <c r="B129" s="181" t="s">
        <v>309</v>
      </c>
      <c r="C129" s="267" t="s">
        <v>310</v>
      </c>
      <c r="D129" s="59">
        <f t="shared" ref="D129:E129" si="24">SUM(D130:D133)</f>
        <v>2440</v>
      </c>
      <c r="E129" s="59">
        <f t="shared" si="24"/>
        <v>1910</v>
      </c>
      <c r="F129" s="44">
        <f t="shared" si="0"/>
        <v>78.278688524590166</v>
      </c>
    </row>
    <row r="130" spans="1:6" ht="12.75" customHeight="1" x14ac:dyDescent="0.2">
      <c r="A130" s="62">
        <v>6631</v>
      </c>
      <c r="B130" s="64" t="s">
        <v>311</v>
      </c>
      <c r="C130" s="267" t="s">
        <v>312</v>
      </c>
      <c r="D130" s="193">
        <v>2440</v>
      </c>
      <c r="E130" s="193">
        <v>1910</v>
      </c>
      <c r="F130" s="44">
        <f t="shared" si="0"/>
        <v>78.278688524590166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145995.81</v>
      </c>
      <c r="E134" s="59">
        <f t="shared" si="25"/>
        <v>148049.06</v>
      </c>
      <c r="F134" s="44">
        <f t="shared" ref="F134:F229" si="26">IF(D134&lt;&gt;0,IF(E134/D134&gt;=100,"&gt;&gt;100",E134/D134*100),"-")</f>
        <v>101.40637597750238</v>
      </c>
    </row>
    <row r="135" spans="1:6" ht="24" x14ac:dyDescent="0.2">
      <c r="A135" s="62">
        <v>671</v>
      </c>
      <c r="B135" s="181" t="s">
        <v>321</v>
      </c>
      <c r="C135" s="267" t="s">
        <v>322</v>
      </c>
      <c r="D135" s="59">
        <f t="shared" ref="D135:E135" si="27">SUM(D136:D138)</f>
        <v>145995.81</v>
      </c>
      <c r="E135" s="59">
        <f t="shared" si="27"/>
        <v>148049.06</v>
      </c>
      <c r="F135" s="44">
        <f t="shared" si="26"/>
        <v>101.40637597750238</v>
      </c>
    </row>
    <row r="136" spans="1:6" ht="12.75" customHeight="1" x14ac:dyDescent="0.2">
      <c r="A136" s="62">
        <v>6711</v>
      </c>
      <c r="B136" s="64" t="s">
        <v>323</v>
      </c>
      <c r="C136" s="267" t="s">
        <v>324</v>
      </c>
      <c r="D136" s="193">
        <v>145995.81</v>
      </c>
      <c r="E136" s="193">
        <v>147279.31</v>
      </c>
      <c r="F136" s="44">
        <f t="shared" si="26"/>
        <v>100.8791348190061</v>
      </c>
    </row>
    <row r="137" spans="1:6" ht="24" x14ac:dyDescent="0.2">
      <c r="A137" s="62">
        <v>6712</v>
      </c>
      <c r="B137" s="181" t="s">
        <v>325</v>
      </c>
      <c r="C137" s="267" t="s">
        <v>326</v>
      </c>
      <c r="D137" s="193">
        <v>0</v>
      </c>
      <c r="E137" s="193">
        <v>769.75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1383798.6</v>
      </c>
      <c r="E152" s="59">
        <f>E153+E164+E202+E221+E230+E262+E273</f>
        <v>1750792.1800000002</v>
      </c>
      <c r="F152" s="44">
        <f t="shared" si="26"/>
        <v>126.52073647133332</v>
      </c>
    </row>
    <row r="153" spans="1:6" ht="12.75" customHeight="1" x14ac:dyDescent="0.2">
      <c r="A153" s="62">
        <v>31</v>
      </c>
      <c r="B153" s="63" t="s">
        <v>356</v>
      </c>
      <c r="C153" s="267" t="s">
        <v>35</v>
      </c>
      <c r="D153" s="59">
        <f t="shared" ref="D153:E153" si="30">D154+D159+D160</f>
        <v>1133065.02</v>
      </c>
      <c r="E153" s="59">
        <f t="shared" si="30"/>
        <v>1462860.4000000001</v>
      </c>
      <c r="F153" s="44">
        <f t="shared" si="26"/>
        <v>129.10648322723793</v>
      </c>
    </row>
    <row r="154" spans="1:6" ht="12.75" customHeight="1" x14ac:dyDescent="0.2">
      <c r="A154" s="62">
        <v>311</v>
      </c>
      <c r="B154" s="63" t="s">
        <v>357</v>
      </c>
      <c r="C154" s="267" t="s">
        <v>358</v>
      </c>
      <c r="D154" s="59">
        <f t="shared" ref="D154:E154" si="31">SUM(D155:D158)</f>
        <v>940173.41</v>
      </c>
      <c r="E154" s="59">
        <f t="shared" si="31"/>
        <v>1224447.3400000001</v>
      </c>
      <c r="F154" s="44">
        <f t="shared" si="26"/>
        <v>130.23632948734425</v>
      </c>
    </row>
    <row r="155" spans="1:6" ht="12.75" customHeight="1" x14ac:dyDescent="0.2">
      <c r="A155" s="62">
        <v>3111</v>
      </c>
      <c r="B155" s="63" t="s">
        <v>359</v>
      </c>
      <c r="C155" s="267" t="s">
        <v>360</v>
      </c>
      <c r="D155" s="193">
        <v>875218.15</v>
      </c>
      <c r="E155" s="193">
        <v>1139095.8600000001</v>
      </c>
      <c r="F155" s="44">
        <f t="shared" si="26"/>
        <v>130.14993576172981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30533.54</v>
      </c>
      <c r="E157" s="193">
        <v>39004.57</v>
      </c>
      <c r="F157" s="44">
        <f t="shared" si="26"/>
        <v>127.74336025236511</v>
      </c>
    </row>
    <row r="158" spans="1:6" ht="12.75" customHeight="1" x14ac:dyDescent="0.2">
      <c r="A158" s="62">
        <v>3114</v>
      </c>
      <c r="B158" s="64" t="s">
        <v>365</v>
      </c>
      <c r="C158" s="267" t="s">
        <v>366</v>
      </c>
      <c r="D158" s="193">
        <v>34421.72</v>
      </c>
      <c r="E158" s="193">
        <v>46346.91</v>
      </c>
      <c r="F158" s="44">
        <f t="shared" si="26"/>
        <v>134.6443757023182</v>
      </c>
    </row>
    <row r="159" spans="1:6" ht="12.75" customHeight="1" x14ac:dyDescent="0.2">
      <c r="A159" s="62">
        <v>312</v>
      </c>
      <c r="B159" s="64" t="s">
        <v>367</v>
      </c>
      <c r="C159" s="267" t="s">
        <v>368</v>
      </c>
      <c r="D159" s="193">
        <v>40776.25</v>
      </c>
      <c r="E159" s="193">
        <v>40010.620000000003</v>
      </c>
      <c r="F159" s="44">
        <f t="shared" si="26"/>
        <v>98.12236289506761</v>
      </c>
    </row>
    <row r="160" spans="1:6" ht="12.75" customHeight="1" x14ac:dyDescent="0.2">
      <c r="A160" s="62">
        <v>313</v>
      </c>
      <c r="B160" s="64" t="s">
        <v>369</v>
      </c>
      <c r="C160" s="267" t="s">
        <v>370</v>
      </c>
      <c r="D160" s="59">
        <f t="shared" ref="D160:E160" si="32">SUM(D161:D163)</f>
        <v>152115.35999999999</v>
      </c>
      <c r="E160" s="59">
        <f t="shared" si="32"/>
        <v>198402.44</v>
      </c>
      <c r="F160" s="44">
        <f t="shared" si="26"/>
        <v>130.42893235765277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152115.35999999999</v>
      </c>
      <c r="E162" s="193">
        <v>198402.44</v>
      </c>
      <c r="F162" s="44">
        <f t="shared" si="26"/>
        <v>130.42893235765277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248332.32000000004</v>
      </c>
      <c r="E164" s="59">
        <f>E165+E170+E178+E188+E189+E194</f>
        <v>287165.77</v>
      </c>
      <c r="F164" s="44">
        <f t="shared" si="26"/>
        <v>115.6376946826736</v>
      </c>
    </row>
    <row r="165" spans="1:6" ht="12.75" customHeight="1" x14ac:dyDescent="0.2">
      <c r="A165" s="62">
        <v>321</v>
      </c>
      <c r="B165" s="63" t="s">
        <v>379</v>
      </c>
      <c r="C165" s="267" t="s">
        <v>380</v>
      </c>
      <c r="D165" s="59">
        <f t="shared" ref="D165:E165" si="33">SUM(D166:D169)</f>
        <v>19140.330000000002</v>
      </c>
      <c r="E165" s="59">
        <f t="shared" si="33"/>
        <v>21283.46</v>
      </c>
      <c r="F165" s="44">
        <f t="shared" si="26"/>
        <v>111.19693338620597</v>
      </c>
    </row>
    <row r="166" spans="1:6" ht="12.75" customHeight="1" x14ac:dyDescent="0.2">
      <c r="A166" s="62">
        <v>3211</v>
      </c>
      <c r="B166" s="63" t="s">
        <v>381</v>
      </c>
      <c r="C166" s="267" t="s">
        <v>382</v>
      </c>
      <c r="D166" s="193">
        <v>4792.07</v>
      </c>
      <c r="E166" s="193">
        <v>5142.1899999999996</v>
      </c>
      <c r="F166" s="44">
        <f t="shared" si="26"/>
        <v>107.30623717934003</v>
      </c>
    </row>
    <row r="167" spans="1:6" ht="12.75" customHeight="1" x14ac:dyDescent="0.2">
      <c r="A167" s="62">
        <v>3212</v>
      </c>
      <c r="B167" s="63" t="s">
        <v>383</v>
      </c>
      <c r="C167" s="267" t="s">
        <v>384</v>
      </c>
      <c r="D167" s="193">
        <v>12238.26</v>
      </c>
      <c r="E167" s="193">
        <v>15457.52</v>
      </c>
      <c r="F167" s="44">
        <f t="shared" si="26"/>
        <v>126.30488321052175</v>
      </c>
    </row>
    <row r="168" spans="1:6" ht="12.75" customHeight="1" x14ac:dyDescent="0.2">
      <c r="A168" s="62">
        <v>3213</v>
      </c>
      <c r="B168" s="63" t="s">
        <v>385</v>
      </c>
      <c r="C168" s="267" t="s">
        <v>386</v>
      </c>
      <c r="D168" s="193">
        <v>2110</v>
      </c>
      <c r="E168" s="193">
        <v>683.75</v>
      </c>
      <c r="F168" s="44">
        <f t="shared" si="26"/>
        <v>32.405213270142177</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157848.64000000001</v>
      </c>
      <c r="E170" s="59">
        <f t="shared" si="34"/>
        <v>173211.33000000005</v>
      </c>
      <c r="F170" s="44">
        <f t="shared" si="26"/>
        <v>109.73254505075244</v>
      </c>
    </row>
    <row r="171" spans="1:6" ht="12.75" customHeight="1" x14ac:dyDescent="0.2">
      <c r="A171" s="62">
        <v>3221</v>
      </c>
      <c r="B171" s="63" t="s">
        <v>391</v>
      </c>
      <c r="C171" s="267" t="s">
        <v>392</v>
      </c>
      <c r="D171" s="193">
        <v>8709.7000000000007</v>
      </c>
      <c r="E171" s="193">
        <v>14257.75</v>
      </c>
      <c r="F171" s="44">
        <f t="shared" si="26"/>
        <v>163.69966818604541</v>
      </c>
    </row>
    <row r="172" spans="1:6" ht="12.75" customHeight="1" x14ac:dyDescent="0.2">
      <c r="A172" s="62">
        <v>3222</v>
      </c>
      <c r="B172" s="63" t="s">
        <v>393</v>
      </c>
      <c r="C172" s="267" t="s">
        <v>394</v>
      </c>
      <c r="D172" s="193">
        <v>101357.13</v>
      </c>
      <c r="E172" s="193">
        <v>96221.05</v>
      </c>
      <c r="F172" s="44">
        <f t="shared" si="26"/>
        <v>94.932689984414509</v>
      </c>
    </row>
    <row r="173" spans="1:6" ht="12.75" customHeight="1" x14ac:dyDescent="0.2">
      <c r="A173" s="62">
        <v>3223</v>
      </c>
      <c r="B173" s="64" t="s">
        <v>395</v>
      </c>
      <c r="C173" s="267" t="s">
        <v>396</v>
      </c>
      <c r="D173" s="193">
        <v>45502.87</v>
      </c>
      <c r="E173" s="193">
        <v>57756.160000000003</v>
      </c>
      <c r="F173" s="44">
        <f t="shared" si="26"/>
        <v>126.92860911850177</v>
      </c>
    </row>
    <row r="174" spans="1:6" ht="12.75" customHeight="1" x14ac:dyDescent="0.2">
      <c r="A174" s="62">
        <v>3224</v>
      </c>
      <c r="B174" s="64" t="s">
        <v>397</v>
      </c>
      <c r="C174" s="267" t="s">
        <v>398</v>
      </c>
      <c r="D174" s="193">
        <v>2186.8000000000002</v>
      </c>
      <c r="E174" s="193">
        <v>2098.89</v>
      </c>
      <c r="F174" s="44">
        <f t="shared" si="26"/>
        <v>95.979970733491854</v>
      </c>
    </row>
    <row r="175" spans="1:6" ht="12.75" customHeight="1" x14ac:dyDescent="0.2">
      <c r="A175" s="62">
        <v>3225</v>
      </c>
      <c r="B175" s="64" t="s">
        <v>399</v>
      </c>
      <c r="C175" s="267" t="s">
        <v>400</v>
      </c>
      <c r="D175" s="193">
        <v>92.14</v>
      </c>
      <c r="E175" s="193">
        <v>2549.73</v>
      </c>
      <c r="F175" s="44">
        <f t="shared" si="26"/>
        <v>2767.2346429346644</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327.75</v>
      </c>
      <c r="F177" s="44" t="str">
        <f t="shared" si="26"/>
        <v>-</v>
      </c>
    </row>
    <row r="178" spans="1:6" ht="12.75" customHeight="1" x14ac:dyDescent="0.2">
      <c r="A178" s="62">
        <v>323</v>
      </c>
      <c r="B178" s="64" t="s">
        <v>405</v>
      </c>
      <c r="C178" s="267" t="s">
        <v>406</v>
      </c>
      <c r="D178" s="59">
        <f t="shared" ref="D178:E178" si="35">SUM(D179:D187)</f>
        <v>66308.91</v>
      </c>
      <c r="E178" s="59">
        <f t="shared" si="35"/>
        <v>90059.110000000015</v>
      </c>
      <c r="F178" s="44">
        <f t="shared" si="26"/>
        <v>135.81750929098368</v>
      </c>
    </row>
    <row r="179" spans="1:6" ht="12.75" customHeight="1" x14ac:dyDescent="0.2">
      <c r="A179" s="62">
        <v>3231</v>
      </c>
      <c r="B179" s="64" t="s">
        <v>407</v>
      </c>
      <c r="C179" s="267" t="s">
        <v>408</v>
      </c>
      <c r="D179" s="193">
        <v>32726.58</v>
      </c>
      <c r="E179" s="193">
        <v>48177.51</v>
      </c>
      <c r="F179" s="44">
        <f t="shared" si="26"/>
        <v>147.21217432435654</v>
      </c>
    </row>
    <row r="180" spans="1:6" ht="12.75" customHeight="1" x14ac:dyDescent="0.2">
      <c r="A180" s="62">
        <v>3232</v>
      </c>
      <c r="B180" s="64" t="s">
        <v>409</v>
      </c>
      <c r="C180" s="267" t="s">
        <v>410</v>
      </c>
      <c r="D180" s="193">
        <v>6389.46</v>
      </c>
      <c r="E180" s="193">
        <v>3318.72</v>
      </c>
      <c r="F180" s="44">
        <f t="shared" si="26"/>
        <v>51.940539576114411</v>
      </c>
    </row>
    <row r="181" spans="1:6" ht="12.75" customHeight="1" x14ac:dyDescent="0.2">
      <c r="A181" s="62">
        <v>3233</v>
      </c>
      <c r="B181" s="64" t="s">
        <v>411</v>
      </c>
      <c r="C181" s="267" t="s">
        <v>412</v>
      </c>
      <c r="D181" s="193">
        <v>226.49</v>
      </c>
      <c r="E181" s="193">
        <v>1891.96</v>
      </c>
      <c r="F181" s="44">
        <f t="shared" si="26"/>
        <v>835.3393085787452</v>
      </c>
    </row>
    <row r="182" spans="1:6" ht="12.75" customHeight="1" x14ac:dyDescent="0.2">
      <c r="A182" s="62">
        <v>3234</v>
      </c>
      <c r="B182" s="64" t="s">
        <v>413</v>
      </c>
      <c r="C182" s="267" t="s">
        <v>414</v>
      </c>
      <c r="D182" s="193">
        <v>6845.4</v>
      </c>
      <c r="E182" s="193">
        <v>6324.55</v>
      </c>
      <c r="F182" s="44">
        <f t="shared" si="26"/>
        <v>92.391240833260298</v>
      </c>
    </row>
    <row r="183" spans="1:6" ht="12.75" customHeight="1" x14ac:dyDescent="0.2">
      <c r="A183" s="62">
        <v>3235</v>
      </c>
      <c r="B183" s="63" t="s">
        <v>415</v>
      </c>
      <c r="C183" s="267" t="s">
        <v>416</v>
      </c>
      <c r="D183" s="193">
        <v>13899.57</v>
      </c>
      <c r="E183" s="193">
        <v>17476.740000000002</v>
      </c>
      <c r="F183" s="44">
        <f t="shared" si="26"/>
        <v>125.73583211566979</v>
      </c>
    </row>
    <row r="184" spans="1:6" ht="12.75" customHeight="1" x14ac:dyDescent="0.2">
      <c r="A184" s="62">
        <v>3236</v>
      </c>
      <c r="B184" s="63" t="s">
        <v>417</v>
      </c>
      <c r="C184" s="267" t="s">
        <v>418</v>
      </c>
      <c r="D184" s="193">
        <v>558</v>
      </c>
      <c r="E184" s="193">
        <v>7708.14</v>
      </c>
      <c r="F184" s="44">
        <f t="shared" si="26"/>
        <v>1381.3870967741937</v>
      </c>
    </row>
    <row r="185" spans="1:6" ht="12.75" customHeight="1" x14ac:dyDescent="0.2">
      <c r="A185" s="62">
        <v>3237</v>
      </c>
      <c r="B185" s="63" t="s">
        <v>419</v>
      </c>
      <c r="C185" s="267" t="s">
        <v>420</v>
      </c>
      <c r="D185" s="193">
        <v>2071.2399999999998</v>
      </c>
      <c r="E185" s="193">
        <v>1460.66</v>
      </c>
      <c r="F185" s="44">
        <f t="shared" si="26"/>
        <v>70.521040536103982</v>
      </c>
    </row>
    <row r="186" spans="1:6" ht="12.75" customHeight="1" x14ac:dyDescent="0.2">
      <c r="A186" s="62">
        <v>3238</v>
      </c>
      <c r="B186" s="63" t="s">
        <v>421</v>
      </c>
      <c r="C186" s="267" t="s">
        <v>422</v>
      </c>
      <c r="D186" s="193">
        <v>1515.48</v>
      </c>
      <c r="E186" s="193">
        <v>1568.33</v>
      </c>
      <c r="F186" s="44">
        <f t="shared" si="26"/>
        <v>103.48734394383297</v>
      </c>
    </row>
    <row r="187" spans="1:6" ht="12.75" customHeight="1" x14ac:dyDescent="0.2">
      <c r="A187" s="62">
        <v>3239</v>
      </c>
      <c r="B187" s="63" t="s">
        <v>423</v>
      </c>
      <c r="C187" s="267" t="s">
        <v>424</v>
      </c>
      <c r="D187" s="193">
        <v>2076.69</v>
      </c>
      <c r="E187" s="193">
        <v>2132.5</v>
      </c>
      <c r="F187" s="44">
        <f t="shared" si="26"/>
        <v>102.68744973973006</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5034.4399999999996</v>
      </c>
      <c r="E194" s="59">
        <f t="shared" si="36"/>
        <v>2611.87</v>
      </c>
      <c r="F194" s="44">
        <f t="shared" si="26"/>
        <v>51.880050214125106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769.88</v>
      </c>
      <c r="E196" s="193">
        <v>373.5</v>
      </c>
      <c r="F196" s="44">
        <f t="shared" si="26"/>
        <v>48.514054138307266</v>
      </c>
    </row>
    <row r="197" spans="1:6" ht="12.75" customHeight="1" x14ac:dyDescent="0.2">
      <c r="A197" s="62">
        <v>3293</v>
      </c>
      <c r="B197" s="63" t="s">
        <v>443</v>
      </c>
      <c r="C197" s="267" t="s">
        <v>444</v>
      </c>
      <c r="D197" s="193">
        <v>244.92</v>
      </c>
      <c r="E197" s="193">
        <v>0</v>
      </c>
      <c r="F197" s="44">
        <f t="shared" si="26"/>
        <v>0</v>
      </c>
    </row>
    <row r="198" spans="1:6" ht="12.75" customHeight="1" x14ac:dyDescent="0.2">
      <c r="A198" s="62">
        <v>3294</v>
      </c>
      <c r="B198" s="63" t="s">
        <v>445</v>
      </c>
      <c r="C198" s="267" t="s">
        <v>446</v>
      </c>
      <c r="D198" s="193">
        <v>108.09</v>
      </c>
      <c r="E198" s="193">
        <v>150</v>
      </c>
      <c r="F198" s="44">
        <f t="shared" si="26"/>
        <v>138.77324451845683</v>
      </c>
    </row>
    <row r="199" spans="1:6" ht="12.75" customHeight="1" x14ac:dyDescent="0.2">
      <c r="A199" s="62">
        <v>3295</v>
      </c>
      <c r="B199" s="63" t="s">
        <v>447</v>
      </c>
      <c r="C199" s="267" t="s">
        <v>448</v>
      </c>
      <c r="D199" s="193">
        <v>84.28</v>
      </c>
      <c r="E199" s="193">
        <v>493.1</v>
      </c>
      <c r="F199" s="44">
        <f t="shared" si="26"/>
        <v>585.07356430944469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3827.27</v>
      </c>
      <c r="E201" s="193">
        <v>1595.27</v>
      </c>
      <c r="F201" s="44">
        <f t="shared" si="26"/>
        <v>41.681668656771016</v>
      </c>
    </row>
    <row r="202" spans="1:6" ht="12.75" customHeight="1" x14ac:dyDescent="0.2">
      <c r="A202" s="62">
        <v>34</v>
      </c>
      <c r="B202" s="182" t="s">
        <v>453</v>
      </c>
      <c r="C202" s="267" t="s">
        <v>454</v>
      </c>
      <c r="D202" s="59">
        <f t="shared" ref="D202:E202" si="37">D203+D208+D216</f>
        <v>733.93999999999994</v>
      </c>
      <c r="E202" s="59">
        <f t="shared" si="37"/>
        <v>635.84</v>
      </c>
      <c r="F202" s="44">
        <f t="shared" si="26"/>
        <v>86.633784778047257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733.93999999999994</v>
      </c>
      <c r="E216" s="59">
        <f t="shared" si="40"/>
        <v>635.84</v>
      </c>
      <c r="F216" s="44">
        <f t="shared" si="26"/>
        <v>86.633784778047257</v>
      </c>
    </row>
    <row r="217" spans="1:6" ht="12.75" customHeight="1" x14ac:dyDescent="0.2">
      <c r="A217" s="62">
        <v>3431</v>
      </c>
      <c r="B217" s="181" t="s">
        <v>483</v>
      </c>
      <c r="C217" s="267" t="s">
        <v>484</v>
      </c>
      <c r="D217" s="193">
        <v>605.54</v>
      </c>
      <c r="E217" s="193">
        <v>612.82000000000005</v>
      </c>
      <c r="F217" s="44">
        <f t="shared" si="26"/>
        <v>101.20223271790469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128.4</v>
      </c>
      <c r="E219" s="193">
        <v>23.02</v>
      </c>
      <c r="F219" s="44">
        <f t="shared" si="26"/>
        <v>17.92834890965732</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17.850000000000001</v>
      </c>
      <c r="E262" s="59">
        <f t="shared" si="55"/>
        <v>130.16999999999999</v>
      </c>
      <c r="F262" s="44">
        <f t="shared" ref="F262:F268" si="56">IF(D262&lt;&gt;0,IF(E262/D262&gt;=100,"&gt;&gt;100",E262/D262*100),"-")</f>
        <v>729.24369747899152</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17.850000000000001</v>
      </c>
      <c r="E269" s="59">
        <f t="shared" si="58"/>
        <v>130.16999999999999</v>
      </c>
      <c r="F269" s="44">
        <f t="shared" ref="F269:F272" si="59">IF(D269&lt;&gt;0,IF(E269/D269&gt;=100,"&gt;&gt;100",E269/D269*100),"-")</f>
        <v>729.24369747899152</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17.850000000000001</v>
      </c>
      <c r="E271" s="193">
        <v>130.16999999999999</v>
      </c>
      <c r="F271" s="44">
        <f t="shared" si="59"/>
        <v>729.24369747899152</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1649.47</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1649.47</v>
      </c>
      <c r="E274" s="59">
        <f t="shared" si="62"/>
        <v>0</v>
      </c>
      <c r="F274" s="44">
        <f t="shared" si="61"/>
        <v>0</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1649.47</v>
      </c>
      <c r="E276" s="193"/>
      <c r="F276" s="44">
        <f t="shared" si="61"/>
        <v>0</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1383798.6</v>
      </c>
      <c r="E299" s="59">
        <f>E152-E297+E298</f>
        <v>1750792.1800000002</v>
      </c>
      <c r="F299" s="44">
        <f t="shared" si="68"/>
        <v>126.52073647133332</v>
      </c>
    </row>
    <row r="300" spans="1:6" ht="12.75" customHeight="1" x14ac:dyDescent="0.2">
      <c r="A300" s="62" t="s">
        <v>629</v>
      </c>
      <c r="B300" s="63" t="s">
        <v>640</v>
      </c>
      <c r="C300" s="267" t="s">
        <v>641</v>
      </c>
      <c r="D300" s="59">
        <f>IF(D6&gt;=D299,D6-D299,0)</f>
        <v>17065.570000000065</v>
      </c>
      <c r="E300" s="59">
        <f>IF(E6&gt;=E299,E6-E299,0)</f>
        <v>0</v>
      </c>
      <c r="F300" s="44">
        <f t="shared" si="68"/>
        <v>0</v>
      </c>
    </row>
    <row r="301" spans="1:6" ht="12.75" customHeight="1" x14ac:dyDescent="0.2">
      <c r="A301" s="62" t="s">
        <v>629</v>
      </c>
      <c r="B301" s="63" t="s">
        <v>642</v>
      </c>
      <c r="C301" s="267" t="s">
        <v>643</v>
      </c>
      <c r="D301" s="59">
        <f>IF(D299&gt;=D6,D299-D6,0)</f>
        <v>0</v>
      </c>
      <c r="E301" s="59">
        <f>IF(E299&gt;=E6,E299-E6,0)</f>
        <v>229621.24000000022</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17697.419999999998</v>
      </c>
      <c r="E303" s="193">
        <v>8721.15</v>
      </c>
      <c r="F303" s="44">
        <f t="shared" si="68"/>
        <v>49.279216970609276</v>
      </c>
    </row>
    <row r="304" spans="1:6" ht="12.75" customHeight="1" x14ac:dyDescent="0.2">
      <c r="A304" s="62">
        <v>96</v>
      </c>
      <c r="B304" s="228" t="s">
        <v>648</v>
      </c>
      <c r="C304" s="267" t="s">
        <v>649</v>
      </c>
      <c r="D304" s="193">
        <v>4789.05</v>
      </c>
      <c r="E304" s="193">
        <v>207600.17</v>
      </c>
      <c r="F304" s="44">
        <f t="shared" si="68"/>
        <v>4334.892515217005</v>
      </c>
    </row>
    <row r="305" spans="1:6" ht="12" x14ac:dyDescent="0.2">
      <c r="A305" s="62">
        <v>9661</v>
      </c>
      <c r="B305" s="228" t="s">
        <v>650</v>
      </c>
      <c r="C305" s="267" t="s">
        <v>651</v>
      </c>
      <c r="D305" s="193">
        <v>1196.32</v>
      </c>
      <c r="E305" s="193">
        <v>1168.68</v>
      </c>
      <c r="F305" s="44">
        <f t="shared" si="68"/>
        <v>97.689581382907591</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155.32</v>
      </c>
      <c r="E308" s="59">
        <f t="shared" si="71"/>
        <v>453.55</v>
      </c>
      <c r="F308" s="44">
        <f t="shared" ref="F308:F428" si="72">IF(D308&lt;&gt;0,IF(E308/D308&gt;=100,"&gt;&gt;100",E308/D308*100),"-")</f>
        <v>292.01004378058207</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155.32</v>
      </c>
      <c r="E321" s="59">
        <f t="shared" si="76"/>
        <v>453.55</v>
      </c>
      <c r="F321" s="44">
        <f t="shared" si="72"/>
        <v>292.01004378058207</v>
      </c>
    </row>
    <row r="322" spans="1:6" ht="12.75" customHeight="1" x14ac:dyDescent="0.2">
      <c r="A322" s="62">
        <v>721</v>
      </c>
      <c r="B322" s="63" t="s">
        <v>683</v>
      </c>
      <c r="C322" s="267" t="s">
        <v>684</v>
      </c>
      <c r="D322" s="59">
        <f t="shared" ref="D322:E322" si="77">SUM(D323:D326)</f>
        <v>17.5</v>
      </c>
      <c r="E322" s="59">
        <f t="shared" si="77"/>
        <v>297.5</v>
      </c>
      <c r="F322" s="44">
        <f t="shared" si="72"/>
        <v>1700</v>
      </c>
    </row>
    <row r="323" spans="1:6" ht="12.75" customHeight="1" x14ac:dyDescent="0.2">
      <c r="A323" s="62">
        <v>7211</v>
      </c>
      <c r="B323" s="63" t="s">
        <v>685</v>
      </c>
      <c r="C323" s="267" t="s">
        <v>686</v>
      </c>
      <c r="D323" s="193">
        <v>17.5</v>
      </c>
      <c r="E323" s="193">
        <v>297.5</v>
      </c>
      <c r="F323" s="44">
        <f t="shared" si="72"/>
        <v>1700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137.82</v>
      </c>
      <c r="E341" s="59">
        <f t="shared" si="80"/>
        <v>156.05000000000001</v>
      </c>
      <c r="F341" s="44">
        <f t="shared" si="72"/>
        <v>113.22739805543465</v>
      </c>
    </row>
    <row r="342" spans="1:6" ht="12.75" customHeight="1" x14ac:dyDescent="0.2">
      <c r="A342" s="62">
        <v>7241</v>
      </c>
      <c r="B342" s="63" t="s">
        <v>723</v>
      </c>
      <c r="C342" s="267" t="s">
        <v>724</v>
      </c>
      <c r="D342" s="193">
        <v>137.82</v>
      </c>
      <c r="E342" s="193">
        <v>156.05000000000001</v>
      </c>
      <c r="F342" s="44">
        <f t="shared" si="72"/>
        <v>113.22739805543465</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2950.61</v>
      </c>
      <c r="E360" s="59">
        <f t="shared" si="86"/>
        <v>5752.05</v>
      </c>
      <c r="F360" s="44">
        <f t="shared" si="72"/>
        <v>194.94443521848024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2950.61</v>
      </c>
      <c r="E373" s="59">
        <f t="shared" si="90"/>
        <v>5752.05</v>
      </c>
      <c r="F373" s="44">
        <f t="shared" si="72"/>
        <v>194.94443521848024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2376.15</v>
      </c>
      <c r="E379" s="59">
        <f t="shared" si="92"/>
        <v>4019.12</v>
      </c>
      <c r="F379" s="44">
        <f t="shared" si="72"/>
        <v>169.14420385918396</v>
      </c>
    </row>
    <row r="380" spans="1:6" ht="12.75" customHeight="1" x14ac:dyDescent="0.2">
      <c r="A380" s="62">
        <v>4221</v>
      </c>
      <c r="B380" s="63" t="s">
        <v>695</v>
      </c>
      <c r="C380" s="267" t="s">
        <v>787</v>
      </c>
      <c r="D380" s="193">
        <v>0</v>
      </c>
      <c r="E380" s="193">
        <v>3779.17</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1540</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836.15</v>
      </c>
      <c r="E386" s="193">
        <v>239.95</v>
      </c>
      <c r="F386" s="44">
        <f t="shared" si="72"/>
        <v>28.697004126053937</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574.46</v>
      </c>
      <c r="E393" s="59">
        <f t="shared" si="94"/>
        <v>1732.93</v>
      </c>
      <c r="F393" s="44">
        <f t="shared" si="72"/>
        <v>301.66243080458173</v>
      </c>
    </row>
    <row r="394" spans="1:6" ht="12.75" customHeight="1" x14ac:dyDescent="0.2">
      <c r="A394" s="62">
        <v>4241</v>
      </c>
      <c r="B394" s="63" t="s">
        <v>804</v>
      </c>
      <c r="C394" s="267" t="s">
        <v>805</v>
      </c>
      <c r="D394" s="193">
        <v>574.46</v>
      </c>
      <c r="E394" s="193">
        <v>1732.93</v>
      </c>
      <c r="F394" s="44">
        <f t="shared" si="72"/>
        <v>301.66243080458173</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2795.29</v>
      </c>
      <c r="E418" s="59">
        <f t="shared" si="102"/>
        <v>5298.5</v>
      </c>
      <c r="F418" s="44">
        <f t="shared" si="72"/>
        <v>189.55099470895686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6463.6</v>
      </c>
      <c r="E420" s="193">
        <v>10946.87</v>
      </c>
      <c r="F420" s="44">
        <f t="shared" si="72"/>
        <v>169.36181075561606</v>
      </c>
    </row>
    <row r="421" spans="1:6" ht="12.75" customHeight="1" x14ac:dyDescent="0.2">
      <c r="A421" s="62">
        <v>97</v>
      </c>
      <c r="B421" s="228" t="s">
        <v>848</v>
      </c>
      <c r="C421" s="267" t="s">
        <v>849</v>
      </c>
      <c r="D421" s="193">
        <v>2744.04</v>
      </c>
      <c r="E421" s="193">
        <v>1249.18</v>
      </c>
      <c r="F421" s="44">
        <f t="shared" si="72"/>
        <v>45.523388871882339</v>
      </c>
    </row>
    <row r="422" spans="1:6" ht="12.75" customHeight="1" x14ac:dyDescent="0.2">
      <c r="A422" s="62" t="s">
        <v>629</v>
      </c>
      <c r="B422" s="63" t="s">
        <v>850</v>
      </c>
      <c r="C422" s="267" t="s">
        <v>851</v>
      </c>
      <c r="D422" s="59">
        <f>D6+D308</f>
        <v>1401019.4900000002</v>
      </c>
      <c r="E422" s="59">
        <f>E6+E308</f>
        <v>1521624.49</v>
      </c>
      <c r="F422" s="44">
        <f t="shared" si="72"/>
        <v>108.60837417757834</v>
      </c>
    </row>
    <row r="423" spans="1:6" ht="12.75" customHeight="1" x14ac:dyDescent="0.2">
      <c r="A423" s="62" t="s">
        <v>629</v>
      </c>
      <c r="B423" s="63" t="s">
        <v>852</v>
      </c>
      <c r="C423" s="267" t="s">
        <v>853</v>
      </c>
      <c r="D423" s="59">
        <f t="shared" ref="D423:E423" si="103">D299+D360</f>
        <v>1386749.2100000002</v>
      </c>
      <c r="E423" s="59">
        <f t="shared" si="103"/>
        <v>1756544.2300000002</v>
      </c>
      <c r="F423" s="44">
        <f t="shared" si="72"/>
        <v>126.6663227448314</v>
      </c>
    </row>
    <row r="424" spans="1:6" ht="12.75" customHeight="1" x14ac:dyDescent="0.2">
      <c r="A424" s="62" t="s">
        <v>629</v>
      </c>
      <c r="B424" s="63" t="s">
        <v>854</v>
      </c>
      <c r="C424" s="267" t="s">
        <v>855</v>
      </c>
      <c r="D424" s="59">
        <f t="shared" ref="D424:E424" si="104">IF(D422&gt;=D423,D422-D423,0)</f>
        <v>14270.280000000028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234919.74000000022</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24161.019999999997</v>
      </c>
      <c r="E427" s="59">
        <f t="shared" si="107"/>
        <v>19668.02</v>
      </c>
      <c r="F427" s="44">
        <f t="shared" si="72"/>
        <v>81.403930794312501</v>
      </c>
    </row>
    <row r="428" spans="1:6" ht="24" x14ac:dyDescent="0.2">
      <c r="A428" s="269" t="s">
        <v>863</v>
      </c>
      <c r="B428" s="263" t="s">
        <v>864</v>
      </c>
      <c r="C428" s="270" t="s">
        <v>865</v>
      </c>
      <c r="D428" s="80">
        <f t="shared" ref="D428:E428" si="108">D304+D421</f>
        <v>7533.09</v>
      </c>
      <c r="E428" s="80">
        <f t="shared" si="108"/>
        <v>208849.35</v>
      </c>
      <c r="F428" s="60">
        <f t="shared" si="72"/>
        <v>2772.4260562398699</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1401019.4900000002</v>
      </c>
      <c r="E643" s="59">
        <f>E422+E430</f>
        <v>1521624.49</v>
      </c>
      <c r="F643" s="44">
        <f t="shared" si="109"/>
        <v>108.60837417757834</v>
      </c>
    </row>
    <row r="644" spans="1:6" ht="12.75" customHeight="1" x14ac:dyDescent="0.2">
      <c r="A644" s="62" t="s">
        <v>629</v>
      </c>
      <c r="B644" s="63" t="s">
        <v>1285</v>
      </c>
      <c r="C644" s="267" t="s">
        <v>1286</v>
      </c>
      <c r="D644" s="59">
        <f>D423+D535</f>
        <v>1386749.2100000002</v>
      </c>
      <c r="E644" s="59">
        <f>E423+E535</f>
        <v>1756544.2300000002</v>
      </c>
      <c r="F644" s="44">
        <f t="shared" si="109"/>
        <v>126.6663227448314</v>
      </c>
    </row>
    <row r="645" spans="1:6" ht="12.75" customHeight="1" x14ac:dyDescent="0.2">
      <c r="A645" s="62" t="s">
        <v>629</v>
      </c>
      <c r="B645" s="63" t="s">
        <v>1287</v>
      </c>
      <c r="C645" s="267" t="s">
        <v>1288</v>
      </c>
      <c r="D645" s="59">
        <f t="shared" ref="D645:E645" si="163">IF(D643&gt;=D644,D643-D644,0)</f>
        <v>14270.280000000028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234919.74000000022</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24161.019999999997</v>
      </c>
      <c r="E648" s="59">
        <f>IF(E427-E426+E642-E641&gt;=0,E427-E426+E642-E641,0)</f>
        <v>19668.02</v>
      </c>
      <c r="F648" s="44">
        <f t="shared" si="109"/>
        <v>81.403930794312501</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9890.7399999999689</v>
      </c>
      <c r="E650" s="59">
        <f t="shared" si="166"/>
        <v>254587.76000000021</v>
      </c>
      <c r="F650" s="44">
        <f t="shared" si="109"/>
        <v>2574.0011364164966</v>
      </c>
    </row>
    <row r="651" spans="1:6" ht="24" x14ac:dyDescent="0.2">
      <c r="A651" s="269" t="s">
        <v>1299</v>
      </c>
      <c r="B651" s="183" t="s">
        <v>1300</v>
      </c>
      <c r="C651" s="270" t="s">
        <v>1299</v>
      </c>
      <c r="D651" s="195">
        <v>799700.04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6878.92</v>
      </c>
      <c r="E653" s="193">
        <v>7924.47</v>
      </c>
      <c r="F653" s="44">
        <f t="shared" ref="F653:F740" si="167">IF(D653&lt;&gt;0,IF(E653/D653&gt;=100,"&gt;&gt;100",E653/D653*100),"-")</f>
        <v>115.19933361632349</v>
      </c>
    </row>
    <row r="654" spans="1:6" ht="12.75" customHeight="1" x14ac:dyDescent="0.2">
      <c r="A654" s="62" t="s">
        <v>1304</v>
      </c>
      <c r="B654" s="63" t="s">
        <v>1305</v>
      </c>
      <c r="C654" s="267" t="s">
        <v>1304</v>
      </c>
      <c r="D654" s="193">
        <v>319790.26</v>
      </c>
      <c r="E654" s="193">
        <v>301768.15999999997</v>
      </c>
      <c r="F654" s="44">
        <f t="shared" si="167"/>
        <v>94.364399966402971</v>
      </c>
    </row>
    <row r="655" spans="1:6" ht="12.75" customHeight="1" x14ac:dyDescent="0.2">
      <c r="A655" s="62" t="s">
        <v>1306</v>
      </c>
      <c r="B655" s="63" t="s">
        <v>1307</v>
      </c>
      <c r="C655" s="267" t="s">
        <v>1306</v>
      </c>
      <c r="D655" s="193">
        <v>317729.93</v>
      </c>
      <c r="E655" s="193">
        <v>292144.96000000002</v>
      </c>
      <c r="F655" s="44">
        <f t="shared" si="167"/>
        <v>91.947573210997163</v>
      </c>
    </row>
    <row r="656" spans="1:6" ht="24" x14ac:dyDescent="0.2">
      <c r="A656" s="62">
        <v>11</v>
      </c>
      <c r="B656" s="63" t="s">
        <v>1308</v>
      </c>
      <c r="C656" s="267" t="s">
        <v>1309</v>
      </c>
      <c r="D656" s="59">
        <f t="shared" ref="D656:E656" si="168">+D653+D654-D655</f>
        <v>8939.25</v>
      </c>
      <c r="E656" s="59">
        <f t="shared" si="168"/>
        <v>17547.669999999925</v>
      </c>
      <c r="F656" s="44">
        <f t="shared" si="167"/>
        <v>196.29913024023185</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93</v>
      </c>
      <c r="E658" s="273">
        <v>88</v>
      </c>
      <c r="F658" s="44">
        <f t="shared" si="167"/>
        <v>94.623655913978496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81</v>
      </c>
      <c r="E660" s="273">
        <v>82</v>
      </c>
      <c r="F660" s="44">
        <f t="shared" si="167"/>
        <v>101.23456790123457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1185757.58</v>
      </c>
      <c r="E683" s="191">
        <v>1307872.07</v>
      </c>
      <c r="F683" s="70">
        <f t="shared" si="167"/>
        <v>110.29843638022538</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35188.639999999999</v>
      </c>
      <c r="E703" s="191">
        <v>33028.94</v>
      </c>
      <c r="F703" s="70">
        <f t="shared" si="167"/>
        <v>93.86250790027691</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11598.24</v>
      </c>
      <c r="E724" s="191">
        <v>7937</v>
      </c>
      <c r="F724" s="70">
        <f t="shared" si="167"/>
        <v>68.432796700188987</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518.78</v>
      </c>
      <c r="E726" s="191">
        <v>332.13</v>
      </c>
      <c r="F726" s="70">
        <f t="shared" si="167"/>
        <v>64.021357800994636</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3079.95</v>
      </c>
      <c r="F732" s="70" t="str">
        <f t="shared" si="167"/>
        <v>-</v>
      </c>
    </row>
    <row r="733" spans="1:6" ht="12.75" customHeight="1" x14ac:dyDescent="0.2">
      <c r="A733" s="69">
        <v>31215</v>
      </c>
      <c r="B733" s="64" t="s">
        <v>1443</v>
      </c>
      <c r="C733" s="301" t="s">
        <v>1444</v>
      </c>
      <c r="D733" s="191">
        <v>1673.04</v>
      </c>
      <c r="E733" s="191">
        <v>882.88</v>
      </c>
      <c r="F733" s="70">
        <f t="shared" si="167"/>
        <v>52.771003681920334</v>
      </c>
    </row>
    <row r="734" spans="1:6" ht="12.75" customHeight="1" x14ac:dyDescent="0.2">
      <c r="A734" s="69">
        <v>32121</v>
      </c>
      <c r="B734" s="64" t="s">
        <v>1445</v>
      </c>
      <c r="C734" s="301" t="s">
        <v>1446</v>
      </c>
      <c r="D734" s="191">
        <v>12238.26</v>
      </c>
      <c r="E734" s="191">
        <v>15457.52</v>
      </c>
      <c r="F734" s="70">
        <f t="shared" si="167"/>
        <v>126.30488321052175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558</v>
      </c>
      <c r="E736" s="193">
        <v>7582.54</v>
      </c>
      <c r="F736" s="44">
        <f t="shared" si="167"/>
        <v>1358.8781362007169</v>
      </c>
    </row>
    <row r="737" spans="1:6" ht="12.75" customHeight="1" x14ac:dyDescent="0.2">
      <c r="A737" s="62" t="s">
        <v>1451</v>
      </c>
      <c r="B737" s="63" t="s">
        <v>1452</v>
      </c>
      <c r="C737" s="267" t="s">
        <v>1451</v>
      </c>
      <c r="D737" s="193">
        <v>0</v>
      </c>
      <c r="E737" s="193">
        <v>330.66</v>
      </c>
      <c r="F737" s="44" t="str">
        <f t="shared" si="167"/>
        <v>-</v>
      </c>
    </row>
    <row r="738" spans="1:6" ht="12.75" customHeight="1" x14ac:dyDescent="0.2">
      <c r="A738" s="62" t="s">
        <v>1453</v>
      </c>
      <c r="B738" s="63" t="s">
        <v>1454</v>
      </c>
      <c r="C738" s="267" t="s">
        <v>1453</v>
      </c>
      <c r="D738" s="193">
        <v>976.24</v>
      </c>
      <c r="E738" s="193"/>
      <c r="F738" s="44">
        <f t="shared" si="167"/>
        <v>0</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17.850000000000001</v>
      </c>
      <c r="E855" s="193">
        <v>130.16999999999999</v>
      </c>
      <c r="F855" s="44">
        <f t="shared" si="169"/>
        <v>729.24369747899152</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227145.05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1574372.88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1564610.67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1277965.5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285283.01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679.49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130.16999999999999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552.5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5752.05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4010.16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1517941.12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1513041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1271446.75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238024.23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3439.85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130.16999999999999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3952.52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947.6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283576.80999999982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283576.81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278550.43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1963.82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3062.56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8192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2025-07-09T11:17:37Z</cp:lastPrinted>
  <dcterms:created xsi:type="dcterms:W3CDTF">2022-04-01T05:14:30Z</dcterms:created>
  <dcterms:modified xsi:type="dcterms:W3CDTF">2025-07-09T12:47:00Z</dcterms:modified>
</cp:coreProperties>
</file>